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A80D7854-7B55-4926-9186-DD886F2BACC1}" xr6:coauthVersionLast="47" xr6:coauthVersionMax="47" xr10:uidLastSave="{00000000-0000-0000-0000-000000000000}"/>
  <bookViews>
    <workbookView xWindow="-57720" yWindow="-14190" windowWidth="29040" windowHeight="15720" xr2:uid="{2218648D-6F8E-4A30-8EFE-E14EDC7B0B31}"/>
  </bookViews>
  <sheets>
    <sheet name="Sheep Schedu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1" l="1"/>
  <c r="I54" i="1"/>
  <c r="D54" i="1"/>
  <c r="B54" i="1"/>
  <c r="S53" i="1"/>
  <c r="T53" i="1" s="1"/>
  <c r="U53" i="1" s="1"/>
  <c r="R53" i="1"/>
  <c r="Q53" i="1"/>
  <c r="L53" i="1"/>
  <c r="M53" i="1" s="1"/>
  <c r="H53" i="1"/>
  <c r="G53" i="1"/>
  <c r="S52" i="1"/>
  <c r="T52" i="1" s="1"/>
  <c r="R52" i="1"/>
  <c r="Q52" i="1"/>
  <c r="L52" i="1"/>
  <c r="M52" i="1" s="1"/>
  <c r="H52" i="1"/>
  <c r="G52" i="1"/>
  <c r="S51" i="1"/>
  <c r="T51" i="1" s="1"/>
  <c r="R51" i="1"/>
  <c r="Q51" i="1"/>
  <c r="L51" i="1"/>
  <c r="M51" i="1" s="1"/>
  <c r="H51" i="1"/>
  <c r="G51" i="1"/>
  <c r="R50" i="1"/>
  <c r="Q50" i="1"/>
  <c r="L50" i="1"/>
  <c r="M50" i="1" s="1"/>
  <c r="H50" i="1"/>
  <c r="G50" i="1"/>
  <c r="C50" i="1"/>
  <c r="R49" i="1"/>
  <c r="Q49" i="1"/>
  <c r="L49" i="1"/>
  <c r="M49" i="1" s="1"/>
  <c r="H49" i="1"/>
  <c r="G49" i="1"/>
  <c r="C49" i="1"/>
  <c r="S48" i="1"/>
  <c r="T48" i="1" s="1"/>
  <c r="U47" i="1" s="1"/>
  <c r="R48" i="1"/>
  <c r="Q48" i="1"/>
  <c r="L48" i="1"/>
  <c r="M48" i="1" s="1"/>
  <c r="H48" i="1"/>
  <c r="G48" i="1"/>
  <c r="S47" i="1"/>
  <c r="T47" i="1" s="1"/>
  <c r="R47" i="1"/>
  <c r="Q47" i="1"/>
  <c r="L47" i="1"/>
  <c r="M47" i="1" s="1"/>
  <c r="H47" i="1"/>
  <c r="G47" i="1"/>
  <c r="S46" i="1"/>
  <c r="T46" i="1" s="1"/>
  <c r="R46" i="1"/>
  <c r="Q46" i="1"/>
  <c r="L46" i="1"/>
  <c r="M46" i="1" s="1"/>
  <c r="H46" i="1"/>
  <c r="G46" i="1"/>
  <c r="N41" i="1"/>
  <c r="I41" i="1"/>
  <c r="D41" i="1"/>
  <c r="R40" i="1"/>
  <c r="Q40" i="1"/>
  <c r="L40" i="1"/>
  <c r="M40" i="1" s="1"/>
  <c r="H40" i="1"/>
  <c r="G40" i="1"/>
  <c r="R39" i="1"/>
  <c r="Q39" i="1"/>
  <c r="L39" i="1"/>
  <c r="M39" i="1" s="1"/>
  <c r="H39" i="1"/>
  <c r="G39" i="1"/>
  <c r="R38" i="1"/>
  <c r="Q38" i="1"/>
  <c r="L38" i="1"/>
  <c r="M38" i="1" s="1"/>
  <c r="H38" i="1"/>
  <c r="G38" i="1"/>
  <c r="R37" i="1"/>
  <c r="Q37" i="1"/>
  <c r="L37" i="1"/>
  <c r="M37" i="1" s="1"/>
  <c r="H37" i="1"/>
  <c r="G37" i="1"/>
  <c r="B37" i="1"/>
  <c r="R36" i="1"/>
  <c r="Q36" i="1"/>
  <c r="L36" i="1"/>
  <c r="M36" i="1" s="1"/>
  <c r="H36" i="1"/>
  <c r="G36" i="1"/>
  <c r="B36" i="1"/>
  <c r="R35" i="1"/>
  <c r="Q35" i="1"/>
  <c r="L35" i="1"/>
  <c r="M35" i="1" s="1"/>
  <c r="H35" i="1"/>
  <c r="G35" i="1"/>
  <c r="R34" i="1"/>
  <c r="Q34" i="1"/>
  <c r="L34" i="1"/>
  <c r="M34" i="1" s="1"/>
  <c r="H34" i="1"/>
  <c r="G34" i="1"/>
  <c r="R33" i="1"/>
  <c r="Q33" i="1"/>
  <c r="L33" i="1"/>
  <c r="M33" i="1" s="1"/>
  <c r="H33" i="1"/>
  <c r="G33" i="1"/>
  <c r="N28" i="1"/>
  <c r="I28" i="1"/>
  <c r="D28" i="1"/>
  <c r="R27" i="1"/>
  <c r="Q27" i="1"/>
  <c r="L27" i="1"/>
  <c r="M27" i="1" s="1"/>
  <c r="H27" i="1"/>
  <c r="G27" i="1"/>
  <c r="R26" i="1"/>
  <c r="Q26" i="1"/>
  <c r="L26" i="1"/>
  <c r="M26" i="1" s="1"/>
  <c r="H26" i="1"/>
  <c r="G26" i="1"/>
  <c r="R25" i="1"/>
  <c r="Q25" i="1"/>
  <c r="L25" i="1"/>
  <c r="M25" i="1" s="1"/>
  <c r="H25" i="1"/>
  <c r="G25" i="1"/>
  <c r="R24" i="1"/>
  <c r="Q24" i="1"/>
  <c r="L24" i="1"/>
  <c r="M24" i="1" s="1"/>
  <c r="H24" i="1"/>
  <c r="G24" i="1"/>
  <c r="B24" i="1"/>
  <c r="R23" i="1"/>
  <c r="Q23" i="1"/>
  <c r="L23" i="1"/>
  <c r="M23" i="1" s="1"/>
  <c r="H23" i="1"/>
  <c r="G23" i="1"/>
  <c r="B23" i="1"/>
  <c r="R22" i="1"/>
  <c r="Q22" i="1"/>
  <c r="L22" i="1"/>
  <c r="M22" i="1" s="1"/>
  <c r="H22" i="1"/>
  <c r="G22" i="1"/>
  <c r="R21" i="1"/>
  <c r="Q21" i="1"/>
  <c r="L21" i="1"/>
  <c r="M21" i="1" s="1"/>
  <c r="H21" i="1"/>
  <c r="G21" i="1"/>
  <c r="R20" i="1"/>
  <c r="Q20" i="1"/>
  <c r="L20" i="1"/>
  <c r="M20" i="1" s="1"/>
  <c r="H20" i="1"/>
  <c r="G20" i="1"/>
  <c r="N15" i="1"/>
  <c r="I15" i="1"/>
  <c r="D15" i="1"/>
  <c r="B15" i="1"/>
  <c r="S14" i="1"/>
  <c r="T14" i="1" s="1"/>
  <c r="U14" i="1" s="1"/>
  <c r="B27" i="1" s="1"/>
  <c r="R14" i="1"/>
  <c r="Q14" i="1"/>
  <c r="L14" i="1"/>
  <c r="M14" i="1" s="1"/>
  <c r="H14" i="1"/>
  <c r="G14" i="1"/>
  <c r="S13" i="1"/>
  <c r="T13" i="1" s="1"/>
  <c r="R13" i="1"/>
  <c r="Q13" i="1"/>
  <c r="L13" i="1"/>
  <c r="M13" i="1" s="1"/>
  <c r="H13" i="1"/>
  <c r="G13" i="1"/>
  <c r="S12" i="1"/>
  <c r="T12" i="1" s="1"/>
  <c r="R12" i="1"/>
  <c r="Q12" i="1"/>
  <c r="L12" i="1"/>
  <c r="M12" i="1" s="1"/>
  <c r="H12" i="1"/>
  <c r="G12" i="1"/>
  <c r="R11" i="1"/>
  <c r="Q11" i="1"/>
  <c r="L11" i="1"/>
  <c r="M11" i="1" s="1"/>
  <c r="H11" i="1"/>
  <c r="G11" i="1"/>
  <c r="C11" i="1"/>
  <c r="R10" i="1"/>
  <c r="Q10" i="1"/>
  <c r="L10" i="1"/>
  <c r="M10" i="1" s="1"/>
  <c r="H10" i="1"/>
  <c r="G10" i="1"/>
  <c r="C10" i="1"/>
  <c r="C15" i="1" s="1"/>
  <c r="S9" i="1"/>
  <c r="T9" i="1" s="1"/>
  <c r="U8" i="1" s="1"/>
  <c r="B21" i="1" s="1"/>
  <c r="R9" i="1"/>
  <c r="Q9" i="1"/>
  <c r="L9" i="1"/>
  <c r="M9" i="1" s="1"/>
  <c r="H9" i="1"/>
  <c r="G9" i="1"/>
  <c r="S8" i="1"/>
  <c r="R8" i="1"/>
  <c r="Q8" i="1"/>
  <c r="L8" i="1"/>
  <c r="M8" i="1" s="1"/>
  <c r="H8" i="1"/>
  <c r="G8" i="1"/>
  <c r="S7" i="1"/>
  <c r="T7" i="1" s="1"/>
  <c r="R7" i="1"/>
  <c r="Q7" i="1"/>
  <c r="L7" i="1"/>
  <c r="M7" i="1" s="1"/>
  <c r="H7" i="1"/>
  <c r="G7" i="1"/>
  <c r="R41" i="1" l="1"/>
  <c r="Q41" i="1" s="1"/>
  <c r="R28" i="1"/>
  <c r="Q28" i="1" s="1"/>
  <c r="H28" i="1"/>
  <c r="G28" i="1" s="1"/>
  <c r="U13" i="1"/>
  <c r="B26" i="1" s="1"/>
  <c r="S26" i="1" s="1"/>
  <c r="T26" i="1" s="1"/>
  <c r="R15" i="1"/>
  <c r="Q15" i="1" s="1"/>
  <c r="H54" i="1"/>
  <c r="G54" i="1" s="1"/>
  <c r="R54" i="1"/>
  <c r="Q54" i="1" s="1"/>
  <c r="H41" i="1"/>
  <c r="G41" i="1" s="1"/>
  <c r="U52" i="1"/>
  <c r="H15" i="1"/>
  <c r="G15" i="1" s="1"/>
  <c r="M15" i="1"/>
  <c r="L15" i="1" s="1"/>
  <c r="M41" i="1"/>
  <c r="L41" i="1" s="1"/>
  <c r="S50" i="1"/>
  <c r="T50" i="1" s="1"/>
  <c r="U51" i="1" s="1"/>
  <c r="S11" i="1"/>
  <c r="T11" i="1" s="1"/>
  <c r="U12" i="1" s="1"/>
  <c r="B25" i="1" s="1"/>
  <c r="S25" i="1" s="1"/>
  <c r="T25" i="1" s="1"/>
  <c r="S21" i="1"/>
  <c r="T21" i="1" s="1"/>
  <c r="M54" i="1"/>
  <c r="L54" i="1" s="1"/>
  <c r="S27" i="1"/>
  <c r="T27" i="1" s="1"/>
  <c r="U27" i="1" s="1"/>
  <c r="B40" i="1" s="1"/>
  <c r="M28" i="1"/>
  <c r="L28" i="1" s="1"/>
  <c r="T8" i="1"/>
  <c r="U7" i="1" s="1"/>
  <c r="S10" i="1"/>
  <c r="S15" i="1" s="1"/>
  <c r="U46" i="1"/>
  <c r="C54" i="1"/>
  <c r="S49" i="1"/>
  <c r="S54" i="1" s="1"/>
  <c r="U26" i="1" l="1"/>
  <c r="B39" i="1" s="1"/>
  <c r="S39" i="1" s="1"/>
  <c r="T39" i="1" s="1"/>
  <c r="S40" i="1"/>
  <c r="T40" i="1" s="1"/>
  <c r="U40" i="1" s="1"/>
  <c r="T49" i="1"/>
  <c r="B20" i="1"/>
  <c r="T10" i="1"/>
  <c r="C24" i="1" l="1"/>
  <c r="C23" i="1"/>
  <c r="S20" i="1"/>
  <c r="U48" i="1"/>
  <c r="U54" i="1" s="1"/>
  <c r="T54" i="1"/>
  <c r="U9" i="1"/>
  <c r="T15" i="1"/>
  <c r="B22" i="1" l="1"/>
  <c r="U15" i="1"/>
  <c r="C28" i="1"/>
  <c r="S23" i="1"/>
  <c r="T23" i="1" s="1"/>
  <c r="U22" i="1" s="1"/>
  <c r="B35" i="1" s="1"/>
  <c r="T20" i="1"/>
  <c r="S24" i="1"/>
  <c r="T24" i="1" s="1"/>
  <c r="U25" i="1" s="1"/>
  <c r="B38" i="1" s="1"/>
  <c r="S35" i="1" l="1"/>
  <c r="T35" i="1" s="1"/>
  <c r="U34" i="1" s="1"/>
  <c r="S38" i="1"/>
  <c r="T38" i="1" s="1"/>
  <c r="U39" i="1" s="1"/>
  <c r="U20" i="1"/>
  <c r="S22" i="1"/>
  <c r="S28" i="1" s="1"/>
  <c r="B28" i="1"/>
  <c r="T22" i="1" l="1"/>
  <c r="B33" i="1"/>
  <c r="S33" i="1" l="1"/>
  <c r="U21" i="1"/>
  <c r="T28" i="1"/>
  <c r="B34" i="1" l="1"/>
  <c r="U28" i="1"/>
  <c r="T33" i="1"/>
  <c r="S34" i="1" l="1"/>
  <c r="C37" i="1"/>
  <c r="B41" i="1"/>
  <c r="C36" i="1"/>
  <c r="S37" i="1" l="1"/>
  <c r="T37" i="1" s="1"/>
  <c r="U38" i="1" s="1"/>
  <c r="C41" i="1"/>
  <c r="S36" i="1"/>
  <c r="T36" i="1" s="1"/>
  <c r="U35" i="1" s="1"/>
  <c r="T34" i="1"/>
  <c r="S41" i="1" l="1"/>
  <c r="U33" i="1"/>
  <c r="U41" i="1" s="1"/>
  <c r="T41" i="1"/>
</calcChain>
</file>

<file path=xl/sharedStrings.xml><?xml version="1.0" encoding="utf-8"?>
<sst xmlns="http://schemas.openxmlformats.org/spreadsheetml/2006/main" count="153" uniqueCount="39">
  <si>
    <t>Please save a copy to your desktop before completing. Please ensure the sales and purchase amounts correspond to this and next years’ cash flows. For information on the current and future financial year, please use estimates.</t>
  </si>
  <si>
    <t>SHEEP PRODUCTION SCHEDULE</t>
  </si>
  <si>
    <t>Breeder Ewe Lambing</t>
  </si>
  <si>
    <t>Deaths %</t>
  </si>
  <si>
    <t>Budget Period One</t>
  </si>
  <si>
    <t>Maiden Ewe Lambing</t>
  </si>
  <si>
    <t>Financial Year:</t>
  </si>
  <si>
    <t>Opening Stock</t>
  </si>
  <si>
    <t>Natural Increase</t>
  </si>
  <si>
    <t>Purchase No.</t>
  </si>
  <si>
    <t>Weight</t>
  </si>
  <si>
    <t>$/kg</t>
  </si>
  <si>
    <t>$/hd</t>
  </si>
  <si>
    <t>Total Purchase</t>
  </si>
  <si>
    <t>No. Shorn</t>
  </si>
  <si>
    <t>Fleece Wt</t>
  </si>
  <si>
    <t>$/Fleece</t>
  </si>
  <si>
    <t>Wool Income</t>
  </si>
  <si>
    <t>Sale No.</t>
  </si>
  <si>
    <t>Total Sales</t>
  </si>
  <si>
    <t>Deaths</t>
  </si>
  <si>
    <t>Closing Stock</t>
  </si>
  <si>
    <t>Year End</t>
  </si>
  <si>
    <t>Breeder Ewes</t>
  </si>
  <si>
    <t>Maiden Ewes</t>
  </si>
  <si>
    <t>Female Hoggetts</t>
  </si>
  <si>
    <t>Female Lambs</t>
  </si>
  <si>
    <t>Male Lambs</t>
  </si>
  <si>
    <t>Male Hoggetts</t>
  </si>
  <si>
    <t>Male Wethers</t>
  </si>
  <si>
    <t>Rams</t>
  </si>
  <si>
    <t>TOTAL/AVG</t>
  </si>
  <si>
    <t>Avg</t>
  </si>
  <si>
    <t>Budget Period Two</t>
  </si>
  <si>
    <t>Budget Period Three</t>
  </si>
  <si>
    <t>YEAR-IN-YEAR-OUT</t>
  </si>
  <si>
    <t>YIYO</t>
  </si>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</sst>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Red]\-#,##0\ "/>
    <numFmt numFmtId="165" formatCode="_-* #,##0_-;\-* #,##0_-;_-* &quot;-&quot;??_-;_-@_-"/>
  </numFmts>
  <fonts count="20" x14ac:knownFonts="1">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i/>
      <sz val="10"/>
      <color rgb="FF485163"/>
      <name val="Arial"/>
      <family val="2"/>
    </font>
    <font>
      <sz val="10"/>
      <color theme="1"/>
      <name val="Calibri"/>
      <family val="2"/>
      <scheme val="minor"/>
    </font>
    <font>
      <b/>
      <sz val="11"/>
      <color rgb="FF485163"/>
      <name val="Calibri"/>
      <family val="2"/>
      <scheme val="minor"/>
    </font>
    <font>
      <sz val="11"/>
      <color rgb="FF485163"/>
      <name val="Calibri"/>
      <family val="2"/>
      <scheme val="minor"/>
    </font>
    <font>
      <b/>
      <sz val="16"/>
      <color theme="0"/>
      <name val="Arial"/>
    </font>
    <font>
      <b/>
      <sz val="11"/>
      <color theme="0"/>
      <name val="Arial"/>
    </font>
    <font>
      <b/>
      <sz val="10"/>
      <color rgb="FF001B37"/>
      <name val="Arial"/>
    </font>
    <font>
      <u/>
      <sz val="10"/>
      <color rgb="FF001B37"/>
      <name val="Arial"/>
    </font>
    <font>
      <sz val="10"/>
      <color rgb="FF001B37"/>
      <name val="Arial"/>
    </font>
    <font>
      <b/>
      <u/>
      <sz val="20"/>
      <color theme="0"/>
      <name val="Arial"/>
    </font>
    <font>
      <b/>
      <i/>
      <sz val="10"/>
      <color theme="0"/>
      <name val="Arial"/>
    </font>
    <font>
      <sz val="11"/>
      <color theme="1"/>
      <name val="Arial"/>
    </font>
    <font>
      <sz val="10"/>
      <color theme="1"/>
      <name val="Arial"/>
    </font>
    <font>
      <b/>
      <sz val="10"/>
      <color theme="0"/>
      <name val="Arial"/>
    </font>
    <font>
      <i/>
      <sz val="8"/>
      <color theme="1"/>
      <name val="Arial"/>
    </font>
  </fonts>
  <fills count="7">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rgb="FF327DC6"/>
        <bgColor indexed="64"/>
      </patternFill>
    </fill>
    <fill>
      <patternFill patternType="solid">
        <fgColor rgb="FFE5EEF7"/>
        <bgColor indexed="64"/>
      </patternFill>
    </fill>
    <fill>
      <patternFill patternType="solid">
        <fgColor rgb="FF99BEE2"/>
        <bgColor indexed="64"/>
      </patternFill>
    </fill>
  </fills>
  <borders count="14">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style="medium">
        <color rgb="FF485163"/>
      </right>
      <top/>
      <bottom style="thin">
        <color rgb="FF485163"/>
      </bottom>
      <diagonal/>
    </border>
    <border>
      <left style="thin">
        <color rgb="FF485163"/>
      </left>
      <right/>
      <top style="medium">
        <color rgb="FF485163"/>
      </top>
      <bottom style="thin">
        <color rgb="FF485163"/>
      </bottom>
      <diagonal/>
    </border>
    <border>
      <left style="thin">
        <color rgb="FF485163"/>
      </left>
      <right/>
      <top style="thin">
        <color rgb="FF485163"/>
      </top>
      <bottom style="thin">
        <color rgb="FF485163"/>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0" fillId="0" borderId="0" xfId="0" applyProtection="1">
      <protection locked="0"/>
    </xf>
    <xf numFmtId="0" fontId="8" fillId="2" borderId="0" xfId="0" applyFont="1" applyFill="1"/>
    <xf numFmtId="165" fontId="8" fillId="2" borderId="0" xfId="1" applyNumberFormat="1" applyFont="1" applyFill="1" applyBorder="1"/>
    <xf numFmtId="0" fontId="7" fillId="2" borderId="0" xfId="0" applyFont="1" applyFill="1"/>
    <xf numFmtId="0" fontId="4" fillId="2" borderId="0" xfId="0" applyFont="1" applyFill="1"/>
    <xf numFmtId="165" fontId="4" fillId="2" borderId="0" xfId="1" applyNumberFormat="1" applyFont="1" applyFill="1" applyBorder="1"/>
    <xf numFmtId="0" fontId="3" fillId="2" borderId="0" xfId="0" applyFont="1" applyFill="1"/>
    <xf numFmtId="0" fontId="0" fillId="2" borderId="0" xfId="0" applyFill="1"/>
    <xf numFmtId="0" fontId="0" fillId="2" borderId="0" xfId="0" applyFill="1" applyProtection="1">
      <protection locked="0"/>
    </xf>
    <xf numFmtId="0" fontId="0" fillId="2"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11" fillId="5" borderId="6" xfId="0" applyFont="1" applyFill="1" applyBorder="1"/>
    <xf numFmtId="9" fontId="11" fillId="2" borderId="1" xfId="3" applyFont="1" applyFill="1" applyBorder="1" applyAlignment="1" applyProtection="1">
      <alignment horizontal="center"/>
      <protection locked="0"/>
    </xf>
    <xf numFmtId="0" fontId="11" fillId="5" borderId="1" xfId="0" applyFont="1" applyFill="1" applyBorder="1"/>
    <xf numFmtId="10" fontId="11" fillId="2" borderId="1" xfId="3" applyNumberFormat="1" applyFont="1" applyFill="1" applyBorder="1" applyAlignment="1" applyProtection="1">
      <alignment horizontal="center"/>
      <protection locked="0"/>
    </xf>
    <xf numFmtId="0" fontId="11" fillId="2" borderId="1" xfId="1" applyNumberFormat="1" applyFont="1" applyFill="1" applyBorder="1" applyAlignment="1" applyProtection="1">
      <alignment horizontal="center"/>
    </xf>
    <xf numFmtId="164" fontId="12" fillId="5" borderId="6" xfId="4" applyNumberFormat="1" applyFont="1" applyFill="1" applyBorder="1" applyAlignment="1">
      <alignment horizontal="center" vertical="center"/>
    </xf>
    <xf numFmtId="165" fontId="11" fillId="5" borderId="1" xfId="1" applyNumberFormat="1" applyFont="1" applyFill="1" applyBorder="1" applyAlignment="1">
      <alignment horizontal="center" vertical="center"/>
    </xf>
    <xf numFmtId="0" fontId="11" fillId="5" borderId="1" xfId="0" applyFont="1" applyFill="1" applyBorder="1" applyAlignment="1">
      <alignment horizontal="center" vertical="center"/>
    </xf>
    <xf numFmtId="165" fontId="11" fillId="5" borderId="7" xfId="1" applyNumberFormat="1" applyFont="1" applyFill="1" applyBorder="1" applyAlignment="1">
      <alignment horizontal="center" vertical="center"/>
    </xf>
    <xf numFmtId="165" fontId="11" fillId="0" borderId="1" xfId="1" applyNumberFormat="1" applyFont="1" applyFill="1" applyBorder="1" applyProtection="1">
      <protection locked="0"/>
    </xf>
    <xf numFmtId="0" fontId="13" fillId="5" borderId="1" xfId="0" applyFont="1" applyFill="1" applyBorder="1"/>
    <xf numFmtId="165" fontId="13" fillId="0" borderId="1" xfId="1" applyNumberFormat="1" applyFont="1" applyFill="1" applyBorder="1" applyProtection="1">
      <protection locked="0"/>
    </xf>
    <xf numFmtId="44" fontId="13" fillId="0" borderId="1" xfId="2" applyFont="1" applyFill="1" applyBorder="1" applyProtection="1">
      <protection locked="0"/>
    </xf>
    <xf numFmtId="44" fontId="13" fillId="5" borderId="1" xfId="2" applyFont="1" applyFill="1" applyBorder="1" applyProtection="1"/>
    <xf numFmtId="44" fontId="11" fillId="5" borderId="1" xfId="2" applyFont="1" applyFill="1" applyBorder="1" applyProtection="1"/>
    <xf numFmtId="2" fontId="11" fillId="0" borderId="1" xfId="2" applyNumberFormat="1" applyFont="1" applyFill="1" applyBorder="1" applyProtection="1">
      <protection locked="0"/>
    </xf>
    <xf numFmtId="44" fontId="11" fillId="0" borderId="1" xfId="2" applyFont="1" applyFill="1" applyBorder="1" applyProtection="1">
      <protection locked="0"/>
    </xf>
    <xf numFmtId="1" fontId="13" fillId="5" borderId="1" xfId="0" applyNumberFormat="1" applyFont="1" applyFill="1" applyBorder="1"/>
    <xf numFmtId="165" fontId="11" fillId="5" borderId="1" xfId="1" applyNumberFormat="1" applyFont="1" applyFill="1" applyBorder="1" applyProtection="1"/>
    <xf numFmtId="165" fontId="11" fillId="5" borderId="7" xfId="1" applyNumberFormat="1" applyFont="1" applyFill="1" applyBorder="1" applyProtection="1"/>
    <xf numFmtId="165" fontId="11" fillId="5" borderId="7" xfId="1" applyNumberFormat="1" applyFont="1" applyFill="1" applyBorder="1"/>
    <xf numFmtId="0" fontId="11" fillId="5" borderId="8" xfId="0" applyFont="1" applyFill="1" applyBorder="1"/>
    <xf numFmtId="165" fontId="11" fillId="5" borderId="9" xfId="1" applyNumberFormat="1" applyFont="1" applyFill="1" applyBorder="1" applyProtection="1"/>
    <xf numFmtId="1" fontId="11" fillId="5" borderId="9" xfId="0" applyNumberFormat="1" applyFont="1" applyFill="1" applyBorder="1"/>
    <xf numFmtId="165" fontId="11" fillId="5" borderId="9" xfId="1" applyNumberFormat="1" applyFont="1" applyFill="1" applyBorder="1"/>
    <xf numFmtId="0" fontId="11" fillId="5" borderId="9" xfId="0" applyFont="1" applyFill="1" applyBorder="1"/>
    <xf numFmtId="44" fontId="11" fillId="5" borderId="9" xfId="2" applyFont="1" applyFill="1" applyBorder="1" applyProtection="1"/>
    <xf numFmtId="0" fontId="11" fillId="5" borderId="9" xfId="2" applyNumberFormat="1" applyFont="1" applyFill="1" applyBorder="1" applyProtection="1"/>
    <xf numFmtId="44" fontId="11" fillId="5" borderId="9" xfId="2" applyFont="1" applyFill="1" applyBorder="1"/>
    <xf numFmtId="165" fontId="11" fillId="5" borderId="10" xfId="1" applyNumberFormat="1" applyFont="1" applyFill="1" applyBorder="1" applyProtection="1"/>
    <xf numFmtId="0" fontId="11" fillId="5" borderId="3" xfId="0" applyFont="1" applyFill="1" applyBorder="1"/>
    <xf numFmtId="9" fontId="11" fillId="2" borderId="4" xfId="3" applyFont="1" applyFill="1" applyBorder="1" applyAlignment="1" applyProtection="1">
      <alignment horizontal="center"/>
      <protection locked="0"/>
    </xf>
    <xf numFmtId="0" fontId="11" fillId="5" borderId="4" xfId="0" applyFont="1" applyFill="1" applyBorder="1"/>
    <xf numFmtId="10" fontId="11" fillId="2" borderId="12" xfId="3" applyNumberFormat="1" applyFont="1" applyFill="1" applyBorder="1" applyAlignment="1" applyProtection="1">
      <alignment horizontal="center"/>
      <protection locked="0"/>
    </xf>
    <xf numFmtId="0" fontId="11" fillId="2" borderId="13" xfId="1" applyNumberFormat="1" applyFont="1" applyFill="1" applyBorder="1" applyAlignment="1" applyProtection="1">
      <alignment horizontal="center"/>
    </xf>
    <xf numFmtId="0" fontId="11" fillId="5" borderId="6" xfId="0" applyFont="1" applyFill="1" applyBorder="1" applyAlignment="1">
      <alignment horizontal="center" vertical="center"/>
    </xf>
    <xf numFmtId="165" fontId="11" fillId="5" borderId="2" xfId="1" applyNumberFormat="1" applyFont="1" applyFill="1" applyBorder="1" applyAlignment="1">
      <alignment horizontal="center" vertical="center"/>
    </xf>
    <xf numFmtId="0" fontId="11" fillId="5" borderId="2" xfId="0" applyFont="1" applyFill="1" applyBorder="1" applyAlignment="1">
      <alignment horizontal="center" vertical="center"/>
    </xf>
    <xf numFmtId="165" fontId="11" fillId="5" borderId="11" xfId="1" applyNumberFormat="1" applyFont="1" applyFill="1" applyBorder="1" applyAlignment="1">
      <alignment horizontal="center" vertical="center"/>
    </xf>
    <xf numFmtId="0" fontId="11" fillId="5" borderId="13" xfId="1" applyNumberFormat="1" applyFont="1" applyFill="1" applyBorder="1" applyAlignment="1">
      <alignment horizontal="center"/>
    </xf>
    <xf numFmtId="165" fontId="11" fillId="5" borderId="1" xfId="1" applyNumberFormat="1" applyFont="1" applyFill="1" applyBorder="1" applyAlignment="1">
      <alignment horizontal="center"/>
    </xf>
    <xf numFmtId="0" fontId="11" fillId="5" borderId="1" xfId="0" applyFont="1" applyFill="1" applyBorder="1" applyAlignment="1">
      <alignment horizontal="center"/>
    </xf>
    <xf numFmtId="165" fontId="11" fillId="5" borderId="2" xfId="1" applyNumberFormat="1" applyFont="1" applyFill="1" applyBorder="1" applyAlignment="1">
      <alignment horizontal="center"/>
    </xf>
    <xf numFmtId="0" fontId="11" fillId="5" borderId="2" xfId="0" applyFont="1" applyFill="1" applyBorder="1" applyAlignment="1">
      <alignment horizontal="center"/>
    </xf>
    <xf numFmtId="165" fontId="11" fillId="5" borderId="11" xfId="1" applyNumberFormat="1" applyFont="1" applyFill="1" applyBorder="1" applyAlignment="1">
      <alignment horizontal="center"/>
    </xf>
    <xf numFmtId="0" fontId="15" fillId="3" borderId="0" xfId="0" applyFont="1" applyFill="1"/>
    <xf numFmtId="0" fontId="16" fillId="3" borderId="0" xfId="0" applyFont="1" applyFill="1"/>
    <xf numFmtId="0" fontId="17" fillId="3" borderId="0" xfId="0" applyFont="1" applyFill="1"/>
    <xf numFmtId="0" fontId="18" fillId="3" borderId="0" xfId="0" applyFont="1" applyFill="1" applyAlignment="1">
      <alignment horizontal="left" indent="1"/>
    </xf>
    <xf numFmtId="0" fontId="19" fillId="0" borderId="0" xfId="0" applyFont="1" applyAlignment="1">
      <alignment horizontal="left" vertical="top"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0" fillId="2" borderId="0" xfId="0" applyFill="1" applyAlignment="1">
      <alignment horizontal="center"/>
    </xf>
    <xf numFmtId="0" fontId="5" fillId="2" borderId="0" xfId="0" applyFont="1" applyFill="1" applyAlignment="1">
      <alignment horizontal="left" vertical="center" indent="1"/>
    </xf>
    <xf numFmtId="0" fontId="6" fillId="2" borderId="0" xfId="0" applyFont="1" applyFill="1" applyAlignment="1">
      <alignment horizontal="left" vertical="center" inden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5" xfId="0" applyFont="1" applyFill="1" applyBorder="1" applyAlignment="1">
      <alignment horizontal="center"/>
    </xf>
    <xf numFmtId="0" fontId="9" fillId="4" borderId="1" xfId="0" applyFont="1" applyFill="1" applyBorder="1" applyAlignment="1">
      <alignment horizontal="center" vertical="center"/>
    </xf>
    <xf numFmtId="0" fontId="9" fillId="4" borderId="7"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FF00"/>
        </patternFill>
      </fill>
    </dxf>
  </dxfs>
  <tableStyles count="0" defaultTableStyle="TableStyleMedium2" defaultPivotStyle="PivotStyleLight16"/>
  <colors>
    <mruColors>
      <color rgb="FFE5EEF7"/>
      <color rgb="FF99BEE2"/>
      <color rgb="FF669DD4"/>
      <color rgb="FF001B37"/>
      <color rgb="FF327DC6"/>
      <color rgb="FF005EB8"/>
      <color rgb="FFB4BBC8"/>
      <color rgb="FF64718A"/>
      <color rgb="FF4851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0</xdr:colOff>
      <xdr:row>6</xdr:row>
      <xdr:rowOff>142875</xdr:rowOff>
    </xdr:from>
    <xdr:to>
      <xdr:col>20</xdr:col>
      <xdr:colOff>257175</xdr:colOff>
      <xdr:row>7</xdr:row>
      <xdr:rowOff>114301</xdr:rowOff>
    </xdr:to>
    <xdr:cxnSp macro="">
      <xdr:nvCxnSpPr>
        <xdr:cNvPr id="2" name="Straight Arrow Connector 1">
          <a:extLst>
            <a:ext uri="{FF2B5EF4-FFF2-40B4-BE49-F238E27FC236}">
              <a16:creationId xmlns:a16="http://schemas.microsoft.com/office/drawing/2014/main" id="{38245534-5026-49D6-BE29-6E7A1BC822FA}"/>
            </a:ext>
          </a:extLst>
        </xdr:cNvPr>
        <xdr:cNvCxnSpPr/>
      </xdr:nvCxnSpPr>
      <xdr:spPr>
        <a:xfrm flipV="1">
          <a:off x="15268575" y="1123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914400</xdr:colOff>
      <xdr:row>6</xdr:row>
      <xdr:rowOff>104775</xdr:rowOff>
    </xdr:from>
    <xdr:to>
      <xdr:col>20</xdr:col>
      <xdr:colOff>228600</xdr:colOff>
      <xdr:row>6</xdr:row>
      <xdr:rowOff>104775</xdr:rowOff>
    </xdr:to>
    <xdr:cxnSp macro="">
      <xdr:nvCxnSpPr>
        <xdr:cNvPr id="3" name="Straight Arrow Connector 2">
          <a:extLst>
            <a:ext uri="{FF2B5EF4-FFF2-40B4-BE49-F238E27FC236}">
              <a16:creationId xmlns:a16="http://schemas.microsoft.com/office/drawing/2014/main" id="{8F8E2A1D-4CE9-4625-834D-26824D06C2DC}"/>
            </a:ext>
          </a:extLst>
        </xdr:cNvPr>
        <xdr:cNvCxnSpPr/>
      </xdr:nvCxnSpPr>
      <xdr:spPr>
        <a:xfrm>
          <a:off x="15240000" y="1085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933450</xdr:colOff>
      <xdr:row>7</xdr:row>
      <xdr:rowOff>142875</xdr:rowOff>
    </xdr:from>
    <xdr:to>
      <xdr:col>20</xdr:col>
      <xdr:colOff>247650</xdr:colOff>
      <xdr:row>8</xdr:row>
      <xdr:rowOff>114301</xdr:rowOff>
    </xdr:to>
    <xdr:cxnSp macro="">
      <xdr:nvCxnSpPr>
        <xdr:cNvPr id="4" name="Straight Arrow Connector 3">
          <a:extLst>
            <a:ext uri="{FF2B5EF4-FFF2-40B4-BE49-F238E27FC236}">
              <a16:creationId xmlns:a16="http://schemas.microsoft.com/office/drawing/2014/main" id="{A9458315-6500-4F05-90BD-E515B77A57D9}"/>
            </a:ext>
          </a:extLst>
        </xdr:cNvPr>
        <xdr:cNvCxnSpPr/>
      </xdr:nvCxnSpPr>
      <xdr:spPr>
        <a:xfrm flipV="1">
          <a:off x="15259050" y="13144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933450</xdr:colOff>
      <xdr:row>8</xdr:row>
      <xdr:rowOff>142875</xdr:rowOff>
    </xdr:from>
    <xdr:to>
      <xdr:col>20</xdr:col>
      <xdr:colOff>247650</xdr:colOff>
      <xdr:row>9</xdr:row>
      <xdr:rowOff>114301</xdr:rowOff>
    </xdr:to>
    <xdr:cxnSp macro="">
      <xdr:nvCxnSpPr>
        <xdr:cNvPr id="5" name="Straight Arrow Connector 4">
          <a:extLst>
            <a:ext uri="{FF2B5EF4-FFF2-40B4-BE49-F238E27FC236}">
              <a16:creationId xmlns:a16="http://schemas.microsoft.com/office/drawing/2014/main" id="{9254C692-09FC-4D03-8DE6-B3B387A0816B}"/>
            </a:ext>
          </a:extLst>
        </xdr:cNvPr>
        <xdr:cNvCxnSpPr/>
      </xdr:nvCxnSpPr>
      <xdr:spPr>
        <a:xfrm flipV="1">
          <a:off x="15259050" y="1504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10</xdr:row>
      <xdr:rowOff>95251</xdr:rowOff>
    </xdr:from>
    <xdr:to>
      <xdr:col>20</xdr:col>
      <xdr:colOff>285750</xdr:colOff>
      <xdr:row>11</xdr:row>
      <xdr:rowOff>123825</xdr:rowOff>
    </xdr:to>
    <xdr:cxnSp macro="">
      <xdr:nvCxnSpPr>
        <xdr:cNvPr id="6" name="Straight Arrow Connector 5">
          <a:extLst>
            <a:ext uri="{FF2B5EF4-FFF2-40B4-BE49-F238E27FC236}">
              <a16:creationId xmlns:a16="http://schemas.microsoft.com/office/drawing/2014/main" id="{1CD9B249-39E6-480F-BFAF-980EB13279C7}"/>
            </a:ext>
          </a:extLst>
        </xdr:cNvPr>
        <xdr:cNvCxnSpPr/>
      </xdr:nvCxnSpPr>
      <xdr:spPr>
        <a:xfrm>
          <a:off x="15268575" y="18383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11</xdr:row>
      <xdr:rowOff>95251</xdr:rowOff>
    </xdr:from>
    <xdr:to>
      <xdr:col>20</xdr:col>
      <xdr:colOff>295275</xdr:colOff>
      <xdr:row>12</xdr:row>
      <xdr:rowOff>123825</xdr:rowOff>
    </xdr:to>
    <xdr:cxnSp macro="">
      <xdr:nvCxnSpPr>
        <xdr:cNvPr id="7" name="Straight Arrow Connector 6">
          <a:extLst>
            <a:ext uri="{FF2B5EF4-FFF2-40B4-BE49-F238E27FC236}">
              <a16:creationId xmlns:a16="http://schemas.microsoft.com/office/drawing/2014/main" id="{7A8AF4CD-B423-4004-9F22-50BAB81C574F}"/>
            </a:ext>
          </a:extLst>
        </xdr:cNvPr>
        <xdr:cNvCxnSpPr/>
      </xdr:nvCxnSpPr>
      <xdr:spPr>
        <a:xfrm>
          <a:off x="15278100" y="20288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914400</xdr:colOff>
      <xdr:row>13</xdr:row>
      <xdr:rowOff>104775</xdr:rowOff>
    </xdr:from>
    <xdr:to>
      <xdr:col>20</xdr:col>
      <xdr:colOff>228600</xdr:colOff>
      <xdr:row>13</xdr:row>
      <xdr:rowOff>104775</xdr:rowOff>
    </xdr:to>
    <xdr:cxnSp macro="">
      <xdr:nvCxnSpPr>
        <xdr:cNvPr id="8" name="Straight Arrow Connector 7">
          <a:extLst>
            <a:ext uri="{FF2B5EF4-FFF2-40B4-BE49-F238E27FC236}">
              <a16:creationId xmlns:a16="http://schemas.microsoft.com/office/drawing/2014/main" id="{6CC0D172-F7CA-4D65-B5E0-E498A670EFD3}"/>
            </a:ext>
          </a:extLst>
        </xdr:cNvPr>
        <xdr:cNvCxnSpPr/>
      </xdr:nvCxnSpPr>
      <xdr:spPr>
        <a:xfrm>
          <a:off x="15240000" y="24193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19</xdr:row>
      <xdr:rowOff>95250</xdr:rowOff>
    </xdr:from>
    <xdr:to>
      <xdr:col>20</xdr:col>
      <xdr:colOff>266700</xdr:colOff>
      <xdr:row>19</xdr:row>
      <xdr:rowOff>95250</xdr:rowOff>
    </xdr:to>
    <xdr:cxnSp macro="">
      <xdr:nvCxnSpPr>
        <xdr:cNvPr id="9" name="Straight Arrow Connector 8">
          <a:extLst>
            <a:ext uri="{FF2B5EF4-FFF2-40B4-BE49-F238E27FC236}">
              <a16:creationId xmlns:a16="http://schemas.microsoft.com/office/drawing/2014/main" id="{6111E976-6879-4084-B5A9-28DE21D526A9}"/>
            </a:ext>
          </a:extLst>
        </xdr:cNvPr>
        <xdr:cNvCxnSpPr/>
      </xdr:nvCxnSpPr>
      <xdr:spPr>
        <a:xfrm>
          <a:off x="15278100" y="35718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933450</xdr:colOff>
      <xdr:row>26</xdr:row>
      <xdr:rowOff>95250</xdr:rowOff>
    </xdr:from>
    <xdr:to>
      <xdr:col>20</xdr:col>
      <xdr:colOff>247650</xdr:colOff>
      <xdr:row>26</xdr:row>
      <xdr:rowOff>95250</xdr:rowOff>
    </xdr:to>
    <xdr:cxnSp macro="">
      <xdr:nvCxnSpPr>
        <xdr:cNvPr id="10" name="Straight Arrow Connector 9">
          <a:extLst>
            <a:ext uri="{FF2B5EF4-FFF2-40B4-BE49-F238E27FC236}">
              <a16:creationId xmlns:a16="http://schemas.microsoft.com/office/drawing/2014/main" id="{C7118F9F-9093-4768-924B-1690C2B44B84}"/>
            </a:ext>
          </a:extLst>
        </xdr:cNvPr>
        <xdr:cNvCxnSpPr/>
      </xdr:nvCxnSpPr>
      <xdr:spPr>
        <a:xfrm>
          <a:off x="15259050" y="4905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23</xdr:row>
      <xdr:rowOff>95251</xdr:rowOff>
    </xdr:from>
    <xdr:to>
      <xdr:col>20</xdr:col>
      <xdr:colOff>295275</xdr:colOff>
      <xdr:row>24</xdr:row>
      <xdr:rowOff>123825</xdr:rowOff>
    </xdr:to>
    <xdr:cxnSp macro="">
      <xdr:nvCxnSpPr>
        <xdr:cNvPr id="11" name="Straight Arrow Connector 10">
          <a:extLst>
            <a:ext uri="{FF2B5EF4-FFF2-40B4-BE49-F238E27FC236}">
              <a16:creationId xmlns:a16="http://schemas.microsoft.com/office/drawing/2014/main" id="{80158225-2865-4806-B67B-C85952D2D59E}"/>
            </a:ext>
          </a:extLst>
        </xdr:cNvPr>
        <xdr:cNvCxnSpPr/>
      </xdr:nvCxnSpPr>
      <xdr:spPr>
        <a:xfrm>
          <a:off x="15278100" y="43338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24</xdr:row>
      <xdr:rowOff>85726</xdr:rowOff>
    </xdr:from>
    <xdr:to>
      <xdr:col>20</xdr:col>
      <xdr:colOff>285750</xdr:colOff>
      <xdr:row>25</xdr:row>
      <xdr:rowOff>114300</xdr:rowOff>
    </xdr:to>
    <xdr:cxnSp macro="">
      <xdr:nvCxnSpPr>
        <xdr:cNvPr id="12" name="Straight Arrow Connector 11">
          <a:extLst>
            <a:ext uri="{FF2B5EF4-FFF2-40B4-BE49-F238E27FC236}">
              <a16:creationId xmlns:a16="http://schemas.microsoft.com/office/drawing/2014/main" id="{40ACFE6C-34F1-49EE-9088-28F08AE84010}"/>
            </a:ext>
          </a:extLst>
        </xdr:cNvPr>
        <xdr:cNvCxnSpPr/>
      </xdr:nvCxnSpPr>
      <xdr:spPr>
        <a:xfrm>
          <a:off x="15268575" y="45148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19</xdr:row>
      <xdr:rowOff>142875</xdr:rowOff>
    </xdr:from>
    <xdr:to>
      <xdr:col>20</xdr:col>
      <xdr:colOff>257175</xdr:colOff>
      <xdr:row>20</xdr:row>
      <xdr:rowOff>114301</xdr:rowOff>
    </xdr:to>
    <xdr:cxnSp macro="">
      <xdr:nvCxnSpPr>
        <xdr:cNvPr id="13" name="Straight Arrow Connector 12">
          <a:extLst>
            <a:ext uri="{FF2B5EF4-FFF2-40B4-BE49-F238E27FC236}">
              <a16:creationId xmlns:a16="http://schemas.microsoft.com/office/drawing/2014/main" id="{08F52ED4-CFA9-4E91-918E-262348EA5791}"/>
            </a:ext>
          </a:extLst>
        </xdr:cNvPr>
        <xdr:cNvCxnSpPr/>
      </xdr:nvCxnSpPr>
      <xdr:spPr>
        <a:xfrm flipV="1">
          <a:off x="15268575" y="3619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20</xdr:row>
      <xdr:rowOff>123825</xdr:rowOff>
    </xdr:from>
    <xdr:to>
      <xdr:col>20</xdr:col>
      <xdr:colOff>257175</xdr:colOff>
      <xdr:row>21</xdr:row>
      <xdr:rowOff>95251</xdr:rowOff>
    </xdr:to>
    <xdr:cxnSp macro="">
      <xdr:nvCxnSpPr>
        <xdr:cNvPr id="14" name="Straight Arrow Connector 13">
          <a:extLst>
            <a:ext uri="{FF2B5EF4-FFF2-40B4-BE49-F238E27FC236}">
              <a16:creationId xmlns:a16="http://schemas.microsoft.com/office/drawing/2014/main" id="{E8475D5E-7580-4A3B-9DA7-31C9202E09AA}"/>
            </a:ext>
          </a:extLst>
        </xdr:cNvPr>
        <xdr:cNvCxnSpPr/>
      </xdr:nvCxnSpPr>
      <xdr:spPr>
        <a:xfrm flipV="1">
          <a:off x="15268575" y="3790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21</xdr:row>
      <xdr:rowOff>133350</xdr:rowOff>
    </xdr:from>
    <xdr:to>
      <xdr:col>20</xdr:col>
      <xdr:colOff>276225</xdr:colOff>
      <xdr:row>22</xdr:row>
      <xdr:rowOff>104776</xdr:rowOff>
    </xdr:to>
    <xdr:cxnSp macro="">
      <xdr:nvCxnSpPr>
        <xdr:cNvPr id="15" name="Straight Arrow Connector 14">
          <a:extLst>
            <a:ext uri="{FF2B5EF4-FFF2-40B4-BE49-F238E27FC236}">
              <a16:creationId xmlns:a16="http://schemas.microsoft.com/office/drawing/2014/main" id="{8F51BF58-775B-4A82-B983-8BBA97BC14C5}"/>
            </a:ext>
          </a:extLst>
        </xdr:cNvPr>
        <xdr:cNvCxnSpPr/>
      </xdr:nvCxnSpPr>
      <xdr:spPr>
        <a:xfrm flipV="1">
          <a:off x="15287625" y="3990975"/>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32</xdr:row>
      <xdr:rowOff>76200</xdr:rowOff>
    </xdr:from>
    <xdr:to>
      <xdr:col>20</xdr:col>
      <xdr:colOff>257175</xdr:colOff>
      <xdr:row>32</xdr:row>
      <xdr:rowOff>76200</xdr:rowOff>
    </xdr:to>
    <xdr:cxnSp macro="">
      <xdr:nvCxnSpPr>
        <xdr:cNvPr id="16" name="Straight Arrow Connector 15">
          <a:extLst>
            <a:ext uri="{FF2B5EF4-FFF2-40B4-BE49-F238E27FC236}">
              <a16:creationId xmlns:a16="http://schemas.microsoft.com/office/drawing/2014/main" id="{EC11D2AA-2281-497C-8F68-DB4A3521BBE5}"/>
            </a:ext>
          </a:extLst>
        </xdr:cNvPr>
        <xdr:cNvCxnSpPr/>
      </xdr:nvCxnSpPr>
      <xdr:spPr>
        <a:xfrm>
          <a:off x="15268575" y="6048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39</xdr:row>
      <xdr:rowOff>104775</xdr:rowOff>
    </xdr:from>
    <xdr:to>
      <xdr:col>20</xdr:col>
      <xdr:colOff>266700</xdr:colOff>
      <xdr:row>39</xdr:row>
      <xdr:rowOff>104775</xdr:rowOff>
    </xdr:to>
    <xdr:cxnSp macro="">
      <xdr:nvCxnSpPr>
        <xdr:cNvPr id="17" name="Straight Arrow Connector 16">
          <a:extLst>
            <a:ext uri="{FF2B5EF4-FFF2-40B4-BE49-F238E27FC236}">
              <a16:creationId xmlns:a16="http://schemas.microsoft.com/office/drawing/2014/main" id="{9608C820-569D-4843-84DC-A98436271926}"/>
            </a:ext>
          </a:extLst>
        </xdr:cNvPr>
        <xdr:cNvCxnSpPr/>
      </xdr:nvCxnSpPr>
      <xdr:spPr>
        <a:xfrm>
          <a:off x="15278100" y="74104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32</xdr:row>
      <xdr:rowOff>123825</xdr:rowOff>
    </xdr:from>
    <xdr:to>
      <xdr:col>20</xdr:col>
      <xdr:colOff>276225</xdr:colOff>
      <xdr:row>33</xdr:row>
      <xdr:rowOff>95251</xdr:rowOff>
    </xdr:to>
    <xdr:cxnSp macro="">
      <xdr:nvCxnSpPr>
        <xdr:cNvPr id="18" name="Straight Arrow Connector 17">
          <a:extLst>
            <a:ext uri="{FF2B5EF4-FFF2-40B4-BE49-F238E27FC236}">
              <a16:creationId xmlns:a16="http://schemas.microsoft.com/office/drawing/2014/main" id="{EB51E396-853B-4FDC-BF35-26C8E90E4BE0}"/>
            </a:ext>
          </a:extLst>
        </xdr:cNvPr>
        <xdr:cNvCxnSpPr/>
      </xdr:nvCxnSpPr>
      <xdr:spPr>
        <a:xfrm flipV="1">
          <a:off x="15287625" y="6096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33</xdr:row>
      <xdr:rowOff>123825</xdr:rowOff>
    </xdr:from>
    <xdr:to>
      <xdr:col>20</xdr:col>
      <xdr:colOff>257175</xdr:colOff>
      <xdr:row>34</xdr:row>
      <xdr:rowOff>95251</xdr:rowOff>
    </xdr:to>
    <xdr:cxnSp macro="">
      <xdr:nvCxnSpPr>
        <xdr:cNvPr id="19" name="Straight Arrow Connector 18">
          <a:extLst>
            <a:ext uri="{FF2B5EF4-FFF2-40B4-BE49-F238E27FC236}">
              <a16:creationId xmlns:a16="http://schemas.microsoft.com/office/drawing/2014/main" id="{C3337E73-1303-4E6C-81C5-83FB7A93C05C}"/>
            </a:ext>
          </a:extLst>
        </xdr:cNvPr>
        <xdr:cNvCxnSpPr/>
      </xdr:nvCxnSpPr>
      <xdr:spPr>
        <a:xfrm flipV="1">
          <a:off x="15268575" y="6286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34</xdr:row>
      <xdr:rowOff>123825</xdr:rowOff>
    </xdr:from>
    <xdr:to>
      <xdr:col>20</xdr:col>
      <xdr:colOff>266700</xdr:colOff>
      <xdr:row>35</xdr:row>
      <xdr:rowOff>95251</xdr:rowOff>
    </xdr:to>
    <xdr:cxnSp macro="">
      <xdr:nvCxnSpPr>
        <xdr:cNvPr id="20" name="Straight Arrow Connector 19">
          <a:extLst>
            <a:ext uri="{FF2B5EF4-FFF2-40B4-BE49-F238E27FC236}">
              <a16:creationId xmlns:a16="http://schemas.microsoft.com/office/drawing/2014/main" id="{1A9C7F7A-DD78-4BC9-A8B4-66AB81C0F3B3}"/>
            </a:ext>
          </a:extLst>
        </xdr:cNvPr>
        <xdr:cNvCxnSpPr/>
      </xdr:nvCxnSpPr>
      <xdr:spPr>
        <a:xfrm flipV="1">
          <a:off x="15278100" y="6477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36</xdr:row>
      <xdr:rowOff>76201</xdr:rowOff>
    </xdr:from>
    <xdr:to>
      <xdr:col>20</xdr:col>
      <xdr:colOff>285750</xdr:colOff>
      <xdr:row>37</xdr:row>
      <xdr:rowOff>104775</xdr:rowOff>
    </xdr:to>
    <xdr:cxnSp macro="">
      <xdr:nvCxnSpPr>
        <xdr:cNvPr id="21" name="Straight Arrow Connector 20">
          <a:extLst>
            <a:ext uri="{FF2B5EF4-FFF2-40B4-BE49-F238E27FC236}">
              <a16:creationId xmlns:a16="http://schemas.microsoft.com/office/drawing/2014/main" id="{A2E9596C-1D0A-47F0-87E6-9D6CD916070A}"/>
            </a:ext>
          </a:extLst>
        </xdr:cNvPr>
        <xdr:cNvCxnSpPr/>
      </xdr:nvCxnSpPr>
      <xdr:spPr>
        <a:xfrm>
          <a:off x="15268575" y="68103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37</xdr:row>
      <xdr:rowOff>85726</xdr:rowOff>
    </xdr:from>
    <xdr:to>
      <xdr:col>20</xdr:col>
      <xdr:colOff>295275</xdr:colOff>
      <xdr:row>38</xdr:row>
      <xdr:rowOff>114300</xdr:rowOff>
    </xdr:to>
    <xdr:cxnSp macro="">
      <xdr:nvCxnSpPr>
        <xdr:cNvPr id="22" name="Straight Arrow Connector 21">
          <a:extLst>
            <a:ext uri="{FF2B5EF4-FFF2-40B4-BE49-F238E27FC236}">
              <a16:creationId xmlns:a16="http://schemas.microsoft.com/office/drawing/2014/main" id="{4830897E-112E-42EC-991E-B393FC972990}"/>
            </a:ext>
          </a:extLst>
        </xdr:cNvPr>
        <xdr:cNvCxnSpPr/>
      </xdr:nvCxnSpPr>
      <xdr:spPr>
        <a:xfrm>
          <a:off x="15278100" y="701040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885825</xdr:colOff>
      <xdr:row>12</xdr:row>
      <xdr:rowOff>104775</xdr:rowOff>
    </xdr:from>
    <xdr:to>
      <xdr:col>20</xdr:col>
      <xdr:colOff>200025</xdr:colOff>
      <xdr:row>12</xdr:row>
      <xdr:rowOff>104775</xdr:rowOff>
    </xdr:to>
    <xdr:cxnSp macro="">
      <xdr:nvCxnSpPr>
        <xdr:cNvPr id="23" name="Straight Arrow Connector 22">
          <a:extLst>
            <a:ext uri="{FF2B5EF4-FFF2-40B4-BE49-F238E27FC236}">
              <a16:creationId xmlns:a16="http://schemas.microsoft.com/office/drawing/2014/main" id="{CA921F07-DC39-4A67-81C4-A62A662F08FC}"/>
            </a:ext>
          </a:extLst>
        </xdr:cNvPr>
        <xdr:cNvCxnSpPr/>
      </xdr:nvCxnSpPr>
      <xdr:spPr>
        <a:xfrm>
          <a:off x="15211425" y="2228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933450</xdr:colOff>
      <xdr:row>25</xdr:row>
      <xdr:rowOff>114300</xdr:rowOff>
    </xdr:from>
    <xdr:to>
      <xdr:col>20</xdr:col>
      <xdr:colOff>247650</xdr:colOff>
      <xdr:row>25</xdr:row>
      <xdr:rowOff>114300</xdr:rowOff>
    </xdr:to>
    <xdr:cxnSp macro="">
      <xdr:nvCxnSpPr>
        <xdr:cNvPr id="24" name="Straight Arrow Connector 23">
          <a:extLst>
            <a:ext uri="{FF2B5EF4-FFF2-40B4-BE49-F238E27FC236}">
              <a16:creationId xmlns:a16="http://schemas.microsoft.com/office/drawing/2014/main" id="{CEE3F00E-2854-4E17-A001-F9DABFB5CF99}"/>
            </a:ext>
          </a:extLst>
        </xdr:cNvPr>
        <xdr:cNvCxnSpPr/>
      </xdr:nvCxnSpPr>
      <xdr:spPr>
        <a:xfrm>
          <a:off x="15259050" y="473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38</xdr:row>
      <xdr:rowOff>123825</xdr:rowOff>
    </xdr:from>
    <xdr:to>
      <xdr:col>20</xdr:col>
      <xdr:colOff>266700</xdr:colOff>
      <xdr:row>38</xdr:row>
      <xdr:rowOff>123825</xdr:rowOff>
    </xdr:to>
    <xdr:cxnSp macro="">
      <xdr:nvCxnSpPr>
        <xdr:cNvPr id="25" name="Straight Arrow Connector 24">
          <a:extLst>
            <a:ext uri="{FF2B5EF4-FFF2-40B4-BE49-F238E27FC236}">
              <a16:creationId xmlns:a16="http://schemas.microsoft.com/office/drawing/2014/main" id="{159CC7BC-B70C-4922-A3EB-5AF36F32B615}"/>
            </a:ext>
          </a:extLst>
        </xdr:cNvPr>
        <xdr:cNvCxnSpPr/>
      </xdr:nvCxnSpPr>
      <xdr:spPr>
        <a:xfrm>
          <a:off x="15278100" y="7239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45</xdr:row>
      <xdr:rowOff>76200</xdr:rowOff>
    </xdr:from>
    <xdr:to>
      <xdr:col>20</xdr:col>
      <xdr:colOff>257175</xdr:colOff>
      <xdr:row>45</xdr:row>
      <xdr:rowOff>76200</xdr:rowOff>
    </xdr:to>
    <xdr:cxnSp macro="">
      <xdr:nvCxnSpPr>
        <xdr:cNvPr id="26" name="Straight Arrow Connector 25">
          <a:extLst>
            <a:ext uri="{FF2B5EF4-FFF2-40B4-BE49-F238E27FC236}">
              <a16:creationId xmlns:a16="http://schemas.microsoft.com/office/drawing/2014/main" id="{13287F17-41BE-4A69-83A3-40CACBB77110}"/>
            </a:ext>
          </a:extLst>
        </xdr:cNvPr>
        <xdr:cNvCxnSpPr/>
      </xdr:nvCxnSpPr>
      <xdr:spPr>
        <a:xfrm>
          <a:off x="15268575" y="854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52</xdr:row>
      <xdr:rowOff>104775</xdr:rowOff>
    </xdr:from>
    <xdr:to>
      <xdr:col>20</xdr:col>
      <xdr:colOff>266700</xdr:colOff>
      <xdr:row>52</xdr:row>
      <xdr:rowOff>104775</xdr:rowOff>
    </xdr:to>
    <xdr:cxnSp macro="">
      <xdr:nvCxnSpPr>
        <xdr:cNvPr id="27" name="Straight Arrow Connector 26">
          <a:extLst>
            <a:ext uri="{FF2B5EF4-FFF2-40B4-BE49-F238E27FC236}">
              <a16:creationId xmlns:a16="http://schemas.microsoft.com/office/drawing/2014/main" id="{A7F6DF5A-0D3A-40FB-9EA2-48E15C974EAF}"/>
            </a:ext>
          </a:extLst>
        </xdr:cNvPr>
        <xdr:cNvCxnSpPr/>
      </xdr:nvCxnSpPr>
      <xdr:spPr>
        <a:xfrm>
          <a:off x="15278100" y="9906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45</xdr:row>
      <xdr:rowOff>123825</xdr:rowOff>
    </xdr:from>
    <xdr:to>
      <xdr:col>20</xdr:col>
      <xdr:colOff>276225</xdr:colOff>
      <xdr:row>46</xdr:row>
      <xdr:rowOff>95251</xdr:rowOff>
    </xdr:to>
    <xdr:cxnSp macro="">
      <xdr:nvCxnSpPr>
        <xdr:cNvPr id="28" name="Straight Arrow Connector 27">
          <a:extLst>
            <a:ext uri="{FF2B5EF4-FFF2-40B4-BE49-F238E27FC236}">
              <a16:creationId xmlns:a16="http://schemas.microsoft.com/office/drawing/2014/main" id="{1060AFED-2AAA-4321-AC98-96D62F429B1D}"/>
            </a:ext>
          </a:extLst>
        </xdr:cNvPr>
        <xdr:cNvCxnSpPr/>
      </xdr:nvCxnSpPr>
      <xdr:spPr>
        <a:xfrm flipV="1">
          <a:off x="15287625" y="8591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46</xdr:row>
      <xdr:rowOff>123825</xdr:rowOff>
    </xdr:from>
    <xdr:to>
      <xdr:col>20</xdr:col>
      <xdr:colOff>257175</xdr:colOff>
      <xdr:row>47</xdr:row>
      <xdr:rowOff>95251</xdr:rowOff>
    </xdr:to>
    <xdr:cxnSp macro="">
      <xdr:nvCxnSpPr>
        <xdr:cNvPr id="29" name="Straight Arrow Connector 28">
          <a:extLst>
            <a:ext uri="{FF2B5EF4-FFF2-40B4-BE49-F238E27FC236}">
              <a16:creationId xmlns:a16="http://schemas.microsoft.com/office/drawing/2014/main" id="{5FB83FD7-67FB-4477-8608-708BC8520328}"/>
            </a:ext>
          </a:extLst>
        </xdr:cNvPr>
        <xdr:cNvCxnSpPr/>
      </xdr:nvCxnSpPr>
      <xdr:spPr>
        <a:xfrm flipV="1">
          <a:off x="15268575" y="87820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47</xdr:row>
      <xdr:rowOff>123825</xdr:rowOff>
    </xdr:from>
    <xdr:to>
      <xdr:col>20</xdr:col>
      <xdr:colOff>266700</xdr:colOff>
      <xdr:row>48</xdr:row>
      <xdr:rowOff>95251</xdr:rowOff>
    </xdr:to>
    <xdr:cxnSp macro="">
      <xdr:nvCxnSpPr>
        <xdr:cNvPr id="30" name="Straight Arrow Connector 29">
          <a:extLst>
            <a:ext uri="{FF2B5EF4-FFF2-40B4-BE49-F238E27FC236}">
              <a16:creationId xmlns:a16="http://schemas.microsoft.com/office/drawing/2014/main" id="{BD336392-7170-48CE-B17F-95A802271E11}"/>
            </a:ext>
          </a:extLst>
        </xdr:cNvPr>
        <xdr:cNvCxnSpPr/>
      </xdr:nvCxnSpPr>
      <xdr:spPr>
        <a:xfrm flipV="1">
          <a:off x="15278100" y="8972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49</xdr:row>
      <xdr:rowOff>76201</xdr:rowOff>
    </xdr:from>
    <xdr:to>
      <xdr:col>20</xdr:col>
      <xdr:colOff>285750</xdr:colOff>
      <xdr:row>50</xdr:row>
      <xdr:rowOff>104775</xdr:rowOff>
    </xdr:to>
    <xdr:cxnSp macro="">
      <xdr:nvCxnSpPr>
        <xdr:cNvPr id="31" name="Straight Arrow Connector 30">
          <a:extLst>
            <a:ext uri="{FF2B5EF4-FFF2-40B4-BE49-F238E27FC236}">
              <a16:creationId xmlns:a16="http://schemas.microsoft.com/office/drawing/2014/main" id="{76F317B2-9D62-4CE5-9ADC-DE99FCFE60FC}"/>
            </a:ext>
          </a:extLst>
        </xdr:cNvPr>
        <xdr:cNvCxnSpPr/>
      </xdr:nvCxnSpPr>
      <xdr:spPr>
        <a:xfrm>
          <a:off x="15268575" y="93059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50</xdr:row>
      <xdr:rowOff>85726</xdr:rowOff>
    </xdr:from>
    <xdr:to>
      <xdr:col>20</xdr:col>
      <xdr:colOff>295275</xdr:colOff>
      <xdr:row>51</xdr:row>
      <xdr:rowOff>114300</xdr:rowOff>
    </xdr:to>
    <xdr:cxnSp macro="">
      <xdr:nvCxnSpPr>
        <xdr:cNvPr id="32" name="Straight Arrow Connector 31">
          <a:extLst>
            <a:ext uri="{FF2B5EF4-FFF2-40B4-BE49-F238E27FC236}">
              <a16:creationId xmlns:a16="http://schemas.microsoft.com/office/drawing/2014/main" id="{B70D2F86-73A8-4F49-B36C-1A26906FF3F5}"/>
            </a:ext>
          </a:extLst>
        </xdr:cNvPr>
        <xdr:cNvCxnSpPr/>
      </xdr:nvCxnSpPr>
      <xdr:spPr>
        <a:xfrm>
          <a:off x="15278100" y="95059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51</xdr:row>
      <xdr:rowOff>123825</xdr:rowOff>
    </xdr:from>
    <xdr:to>
      <xdr:col>20</xdr:col>
      <xdr:colOff>266700</xdr:colOff>
      <xdr:row>51</xdr:row>
      <xdr:rowOff>123825</xdr:rowOff>
    </xdr:to>
    <xdr:cxnSp macro="">
      <xdr:nvCxnSpPr>
        <xdr:cNvPr id="33" name="Straight Arrow Connector 32">
          <a:extLst>
            <a:ext uri="{FF2B5EF4-FFF2-40B4-BE49-F238E27FC236}">
              <a16:creationId xmlns:a16="http://schemas.microsoft.com/office/drawing/2014/main" id="{B4763EF5-8FA6-45D7-8BAF-FA2D659523E5}"/>
            </a:ext>
          </a:extLst>
        </xdr:cNvPr>
        <xdr:cNvCxnSpPr/>
      </xdr:nvCxnSpPr>
      <xdr:spPr>
        <a:xfrm>
          <a:off x="15278100" y="97345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21</xdr:col>
      <xdr:colOff>537882</xdr:colOff>
      <xdr:row>0</xdr:row>
      <xdr:rowOff>885282</xdr:rowOff>
    </xdr:to>
    <xdr:pic>
      <xdr:nvPicPr>
        <xdr:cNvPr id="39" name="Picture 38">
          <a:extLst>
            <a:ext uri="{FF2B5EF4-FFF2-40B4-BE49-F238E27FC236}">
              <a16:creationId xmlns:a16="http://schemas.microsoft.com/office/drawing/2014/main" id="{EBF572B1-C70B-49F7-B93C-D4D79ED1A41E}"/>
            </a:ext>
            <a:ext uri="{147F2762-F138-4A5C-976F-8EAC2B608ADB}">
              <a16:predDERef xmlns:a16="http://schemas.microsoft.com/office/drawing/2014/main" pred="{B4763EF5-8FA6-45D7-8BAF-FA2D659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6674353" cy="885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7F33-1750-4D64-B897-7FE7C7E1AFDA}">
  <dimension ref="A1:AV59"/>
  <sheetViews>
    <sheetView tabSelected="1" zoomScale="85" zoomScaleNormal="85" workbookViewId="0">
      <pane xSplit="1" ySplit="3" topLeftCell="B4" activePane="bottomRight" state="frozen"/>
      <selection pane="topRight" activeCell="B1" sqref="B1"/>
      <selection pane="bottomLeft" activeCell="A3" sqref="A3"/>
      <selection pane="bottomRight" activeCell="Y1" sqref="Y1"/>
    </sheetView>
  </sheetViews>
  <sheetFormatPr defaultRowHeight="14.4" x14ac:dyDescent="0.3"/>
  <cols>
    <col min="1" max="1" width="20.109375" customWidth="1"/>
    <col min="2" max="2" width="15.33203125" bestFit="1" customWidth="1"/>
    <col min="3" max="3" width="15.5546875" bestFit="1" customWidth="1"/>
    <col min="4" max="4" width="14.109375" bestFit="1" customWidth="1"/>
    <col min="7" max="7" width="9.5546875" bestFit="1" customWidth="1"/>
    <col min="8" max="8" width="14" bestFit="1" customWidth="1"/>
    <col min="9" max="9" width="10.5546875" bestFit="1" customWidth="1"/>
    <col min="10" max="10" width="11.6640625" customWidth="1"/>
    <col min="11" max="11" width="8.33203125" customWidth="1"/>
    <col min="12" max="12" width="9.5546875" bestFit="1" customWidth="1"/>
    <col min="13" max="13" width="12.88671875" bestFit="1" customWidth="1"/>
    <col min="18" max="18" width="12.5546875" bestFit="1" customWidth="1"/>
    <col min="20" max="20" width="14.109375" bestFit="1" customWidth="1"/>
    <col min="21" max="21" width="9.88671875" customWidth="1"/>
    <col min="22" max="48" width="9.109375" style="1"/>
  </cols>
  <sheetData>
    <row r="1" spans="1:48" ht="79.5" customHeight="1" x14ac:dyDescent="0.3">
      <c r="A1" s="75"/>
      <c r="B1" s="75"/>
      <c r="C1" s="75"/>
      <c r="D1" s="75"/>
      <c r="E1" s="75"/>
      <c r="F1" s="75"/>
      <c r="G1" s="75"/>
      <c r="H1" s="75"/>
      <c r="I1" s="75"/>
      <c r="J1" s="75"/>
      <c r="K1" s="75"/>
      <c r="L1" s="75"/>
      <c r="M1" s="75"/>
      <c r="N1" s="75"/>
      <c r="O1" s="75"/>
      <c r="P1" s="75"/>
      <c r="Q1" s="75"/>
      <c r="R1" s="75"/>
      <c r="S1" s="75"/>
      <c r="T1" s="75"/>
      <c r="U1" s="75"/>
      <c r="V1" s="75"/>
    </row>
    <row r="2" spans="1:48" ht="19.5" customHeight="1" thickBot="1" x14ac:dyDescent="0.35">
      <c r="A2" s="76" t="s">
        <v>0</v>
      </c>
      <c r="B2" s="77"/>
      <c r="C2" s="77"/>
      <c r="D2" s="77"/>
      <c r="E2" s="77"/>
      <c r="F2" s="77"/>
      <c r="G2" s="77"/>
      <c r="H2" s="77"/>
      <c r="I2" s="77"/>
      <c r="J2" s="77"/>
      <c r="K2" s="77"/>
      <c r="L2" s="77"/>
      <c r="M2" s="77"/>
      <c r="N2" s="77"/>
      <c r="O2" s="77"/>
      <c r="P2" s="77"/>
      <c r="Q2" s="77"/>
      <c r="R2" s="77"/>
      <c r="S2" s="77"/>
      <c r="T2" s="77"/>
      <c r="U2" s="77"/>
      <c r="V2" s="77"/>
    </row>
    <row r="3" spans="1:48" x14ac:dyDescent="0.3">
      <c r="A3" s="78" t="s">
        <v>1</v>
      </c>
      <c r="B3" s="79"/>
      <c r="C3" s="79"/>
      <c r="D3" s="79"/>
      <c r="E3" s="79"/>
      <c r="F3" s="79"/>
      <c r="G3" s="79"/>
      <c r="H3" s="79"/>
      <c r="I3" s="79"/>
      <c r="J3" s="79"/>
      <c r="K3" s="79"/>
      <c r="L3" s="79"/>
      <c r="M3" s="79"/>
      <c r="N3" s="79"/>
      <c r="O3" s="79"/>
      <c r="P3" s="79"/>
      <c r="Q3" s="79"/>
      <c r="R3" s="79"/>
      <c r="S3" s="79"/>
      <c r="T3" s="79"/>
      <c r="U3" s="80"/>
      <c r="V3" s="9"/>
    </row>
    <row r="4" spans="1:48" x14ac:dyDescent="0.3">
      <c r="A4" s="13" t="s">
        <v>2</v>
      </c>
      <c r="B4" s="14"/>
      <c r="C4" s="15" t="s">
        <v>3</v>
      </c>
      <c r="D4" s="16"/>
      <c r="E4" s="81" t="s">
        <v>4</v>
      </c>
      <c r="F4" s="81"/>
      <c r="G4" s="81"/>
      <c r="H4" s="81"/>
      <c r="I4" s="81"/>
      <c r="J4" s="81"/>
      <c r="K4" s="81"/>
      <c r="L4" s="81"/>
      <c r="M4" s="81"/>
      <c r="N4" s="81"/>
      <c r="O4" s="81"/>
      <c r="P4" s="81"/>
      <c r="Q4" s="81"/>
      <c r="R4" s="81"/>
      <c r="S4" s="81"/>
      <c r="T4" s="81"/>
      <c r="U4" s="82"/>
      <c r="V4" s="9"/>
    </row>
    <row r="5" spans="1:48" x14ac:dyDescent="0.3">
      <c r="A5" s="13" t="s">
        <v>5</v>
      </c>
      <c r="B5" s="14"/>
      <c r="C5" s="15" t="s">
        <v>6</v>
      </c>
      <c r="D5" s="17"/>
      <c r="E5" s="81"/>
      <c r="F5" s="81"/>
      <c r="G5" s="81"/>
      <c r="H5" s="81"/>
      <c r="I5" s="81"/>
      <c r="J5" s="81"/>
      <c r="K5" s="81"/>
      <c r="L5" s="81"/>
      <c r="M5" s="81"/>
      <c r="N5" s="81"/>
      <c r="O5" s="81"/>
      <c r="P5" s="81"/>
      <c r="Q5" s="81"/>
      <c r="R5" s="81"/>
      <c r="S5" s="81"/>
      <c r="T5" s="81"/>
      <c r="U5" s="82"/>
      <c r="V5" s="9"/>
    </row>
    <row r="6" spans="1:48" s="12" customFormat="1" x14ac:dyDescent="0.3">
      <c r="A6" s="18"/>
      <c r="B6" s="19" t="s">
        <v>7</v>
      </c>
      <c r="C6" s="20" t="s">
        <v>8</v>
      </c>
      <c r="D6" s="19" t="s">
        <v>9</v>
      </c>
      <c r="E6" s="19" t="s">
        <v>10</v>
      </c>
      <c r="F6" s="20" t="s">
        <v>11</v>
      </c>
      <c r="G6" s="20" t="s">
        <v>12</v>
      </c>
      <c r="H6" s="20" t="s">
        <v>13</v>
      </c>
      <c r="I6" s="20" t="s">
        <v>14</v>
      </c>
      <c r="J6" s="20" t="s">
        <v>15</v>
      </c>
      <c r="K6" s="20" t="s">
        <v>11</v>
      </c>
      <c r="L6" s="20" t="s">
        <v>16</v>
      </c>
      <c r="M6" s="20" t="s">
        <v>17</v>
      </c>
      <c r="N6" s="19" t="s">
        <v>18</v>
      </c>
      <c r="O6" s="19" t="s">
        <v>10</v>
      </c>
      <c r="P6" s="20" t="s">
        <v>11</v>
      </c>
      <c r="Q6" s="20" t="s">
        <v>12</v>
      </c>
      <c r="R6" s="20" t="s">
        <v>19</v>
      </c>
      <c r="S6" s="20" t="s">
        <v>20</v>
      </c>
      <c r="T6" s="19" t="s">
        <v>21</v>
      </c>
      <c r="U6" s="21" t="s">
        <v>22</v>
      </c>
      <c r="V6" s="10"/>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x14ac:dyDescent="0.3">
      <c r="A7" s="13" t="s">
        <v>23</v>
      </c>
      <c r="B7" s="22"/>
      <c r="C7" s="23"/>
      <c r="D7" s="24"/>
      <c r="E7" s="24"/>
      <c r="F7" s="25"/>
      <c r="G7" s="26">
        <f>E7*F7</f>
        <v>0</v>
      </c>
      <c r="H7" s="27">
        <f t="shared" ref="H7:H14" si="0">D7*E7*F7</f>
        <v>0</v>
      </c>
      <c r="I7" s="22"/>
      <c r="J7" s="28"/>
      <c r="K7" s="29"/>
      <c r="L7" s="27">
        <f>J7*K7</f>
        <v>0</v>
      </c>
      <c r="M7" s="27">
        <f>L7*I7</f>
        <v>0</v>
      </c>
      <c r="N7" s="24"/>
      <c r="O7" s="24"/>
      <c r="P7" s="25"/>
      <c r="Q7" s="26">
        <f>O7*P7</f>
        <v>0</v>
      </c>
      <c r="R7" s="27">
        <f>N7*O7*P7</f>
        <v>0</v>
      </c>
      <c r="S7" s="30">
        <f>MAX(0,ROUND((B7+D7-N7)*$D$4,0))</f>
        <v>0</v>
      </c>
      <c r="T7" s="31">
        <f t="shared" ref="T7:T14" si="1">B7+C7+D7-N7-S7</f>
        <v>0</v>
      </c>
      <c r="U7" s="32">
        <f>SUM(T7:T8)</f>
        <v>0</v>
      </c>
      <c r="V7" s="9"/>
    </row>
    <row r="8" spans="1:48" x14ac:dyDescent="0.3">
      <c r="A8" s="13" t="s">
        <v>24</v>
      </c>
      <c r="B8" s="22"/>
      <c r="C8" s="23"/>
      <c r="D8" s="24"/>
      <c r="E8" s="24"/>
      <c r="F8" s="25"/>
      <c r="G8" s="26">
        <f t="shared" ref="G8:G14" si="2">E8*F8</f>
        <v>0</v>
      </c>
      <c r="H8" s="27">
        <f t="shared" si="0"/>
        <v>0</v>
      </c>
      <c r="I8" s="22"/>
      <c r="J8" s="28"/>
      <c r="K8" s="29"/>
      <c r="L8" s="27">
        <f t="shared" ref="L8:L14" si="3">J8*K8</f>
        <v>0</v>
      </c>
      <c r="M8" s="27">
        <f t="shared" ref="M8:M14" si="4">L8*I8</f>
        <v>0</v>
      </c>
      <c r="N8" s="24"/>
      <c r="O8" s="24"/>
      <c r="P8" s="25"/>
      <c r="Q8" s="26">
        <f t="shared" ref="Q8:Q14" si="5">O8*P8</f>
        <v>0</v>
      </c>
      <c r="R8" s="27">
        <f t="shared" ref="R8:R14" si="6">N8*O8*P8</f>
        <v>0</v>
      </c>
      <c r="S8" s="30">
        <f t="shared" ref="S8:S14" si="7">MAX(0,ROUND((B8+D8-N8)*$D$4,0))</f>
        <v>0</v>
      </c>
      <c r="T8" s="31">
        <f t="shared" si="1"/>
        <v>0</v>
      </c>
      <c r="U8" s="32">
        <f>T9</f>
        <v>0</v>
      </c>
      <c r="V8" s="9"/>
    </row>
    <row r="9" spans="1:48" x14ac:dyDescent="0.3">
      <c r="A9" s="13" t="s">
        <v>25</v>
      </c>
      <c r="B9" s="22"/>
      <c r="C9" s="23"/>
      <c r="D9" s="24"/>
      <c r="E9" s="24"/>
      <c r="F9" s="25"/>
      <c r="G9" s="26">
        <f t="shared" si="2"/>
        <v>0</v>
      </c>
      <c r="H9" s="27">
        <f t="shared" si="0"/>
        <v>0</v>
      </c>
      <c r="I9" s="22"/>
      <c r="J9" s="28"/>
      <c r="K9" s="29"/>
      <c r="L9" s="27">
        <f t="shared" si="3"/>
        <v>0</v>
      </c>
      <c r="M9" s="27">
        <f t="shared" si="4"/>
        <v>0</v>
      </c>
      <c r="N9" s="24"/>
      <c r="O9" s="24"/>
      <c r="P9" s="25"/>
      <c r="Q9" s="26">
        <f t="shared" si="5"/>
        <v>0</v>
      </c>
      <c r="R9" s="27">
        <f t="shared" si="6"/>
        <v>0</v>
      </c>
      <c r="S9" s="30">
        <f t="shared" si="7"/>
        <v>0</v>
      </c>
      <c r="T9" s="31">
        <f t="shared" si="1"/>
        <v>0</v>
      </c>
      <c r="U9" s="32">
        <f>T10</f>
        <v>0</v>
      </c>
      <c r="V9" s="9"/>
    </row>
    <row r="10" spans="1:48" x14ac:dyDescent="0.3">
      <c r="A10" s="13" t="s">
        <v>26</v>
      </c>
      <c r="B10" s="22"/>
      <c r="C10" s="23">
        <f>((B7*B4)/2)+((B8*B5)/2)</f>
        <v>0</v>
      </c>
      <c r="D10" s="24"/>
      <c r="E10" s="24"/>
      <c r="F10" s="25"/>
      <c r="G10" s="26">
        <f t="shared" si="2"/>
        <v>0</v>
      </c>
      <c r="H10" s="27">
        <f t="shared" si="0"/>
        <v>0</v>
      </c>
      <c r="I10" s="22"/>
      <c r="J10" s="28"/>
      <c r="K10" s="29"/>
      <c r="L10" s="27">
        <f t="shared" si="3"/>
        <v>0</v>
      </c>
      <c r="M10" s="27">
        <f t="shared" si="4"/>
        <v>0</v>
      </c>
      <c r="N10" s="24"/>
      <c r="O10" s="24"/>
      <c r="P10" s="25"/>
      <c r="Q10" s="26">
        <f t="shared" si="5"/>
        <v>0</v>
      </c>
      <c r="R10" s="27">
        <f t="shared" si="6"/>
        <v>0</v>
      </c>
      <c r="S10" s="30">
        <f>MAX(0,ROUND((B10+C10+D10-N10)*$D$4,0))</f>
        <v>0</v>
      </c>
      <c r="T10" s="31">
        <f t="shared" si="1"/>
        <v>0</v>
      </c>
      <c r="U10" s="33">
        <v>0</v>
      </c>
      <c r="V10" s="9"/>
    </row>
    <row r="11" spans="1:48" x14ac:dyDescent="0.3">
      <c r="A11" s="13" t="s">
        <v>27</v>
      </c>
      <c r="B11" s="22"/>
      <c r="C11" s="23">
        <f>((B7*B4)/2)+((B8*B5)/2)</f>
        <v>0</v>
      </c>
      <c r="D11" s="24"/>
      <c r="E11" s="24"/>
      <c r="F11" s="25"/>
      <c r="G11" s="26">
        <f t="shared" si="2"/>
        <v>0</v>
      </c>
      <c r="H11" s="27">
        <f t="shared" si="0"/>
        <v>0</v>
      </c>
      <c r="I11" s="22"/>
      <c r="J11" s="28"/>
      <c r="K11" s="29"/>
      <c r="L11" s="27">
        <f t="shared" si="3"/>
        <v>0</v>
      </c>
      <c r="M11" s="27">
        <f t="shared" si="4"/>
        <v>0</v>
      </c>
      <c r="N11" s="24"/>
      <c r="O11" s="24"/>
      <c r="P11" s="25"/>
      <c r="Q11" s="26">
        <f t="shared" si="5"/>
        <v>0</v>
      </c>
      <c r="R11" s="27">
        <f t="shared" si="6"/>
        <v>0</v>
      </c>
      <c r="S11" s="30">
        <f>MAX(0,ROUND((B11+C11+D11-N11)*$D$4,0))</f>
        <v>0</v>
      </c>
      <c r="T11" s="31">
        <f t="shared" si="1"/>
        <v>0</v>
      </c>
      <c r="U11" s="33">
        <v>0</v>
      </c>
      <c r="V11" s="9"/>
    </row>
    <row r="12" spans="1:48" x14ac:dyDescent="0.3">
      <c r="A12" s="13" t="s">
        <v>28</v>
      </c>
      <c r="B12" s="22"/>
      <c r="C12" s="23"/>
      <c r="D12" s="24"/>
      <c r="E12" s="24"/>
      <c r="F12" s="25"/>
      <c r="G12" s="26">
        <f t="shared" si="2"/>
        <v>0</v>
      </c>
      <c r="H12" s="27">
        <f t="shared" si="0"/>
        <v>0</v>
      </c>
      <c r="I12" s="22"/>
      <c r="J12" s="28"/>
      <c r="K12" s="29"/>
      <c r="L12" s="27">
        <f t="shared" si="3"/>
        <v>0</v>
      </c>
      <c r="M12" s="27">
        <f t="shared" si="4"/>
        <v>0</v>
      </c>
      <c r="N12" s="24"/>
      <c r="O12" s="24"/>
      <c r="P12" s="25"/>
      <c r="Q12" s="26">
        <f t="shared" si="5"/>
        <v>0</v>
      </c>
      <c r="R12" s="27">
        <f t="shared" si="6"/>
        <v>0</v>
      </c>
      <c r="S12" s="30">
        <f t="shared" si="7"/>
        <v>0</v>
      </c>
      <c r="T12" s="31">
        <f t="shared" si="1"/>
        <v>0</v>
      </c>
      <c r="U12" s="32">
        <f>T11</f>
        <v>0</v>
      </c>
      <c r="V12" s="9"/>
    </row>
    <row r="13" spans="1:48" x14ac:dyDescent="0.3">
      <c r="A13" s="13" t="s">
        <v>29</v>
      </c>
      <c r="B13" s="22"/>
      <c r="C13" s="23"/>
      <c r="D13" s="24"/>
      <c r="E13" s="24"/>
      <c r="F13" s="25"/>
      <c r="G13" s="26">
        <f t="shared" si="2"/>
        <v>0</v>
      </c>
      <c r="H13" s="27">
        <f t="shared" si="0"/>
        <v>0</v>
      </c>
      <c r="I13" s="22"/>
      <c r="J13" s="28"/>
      <c r="K13" s="29"/>
      <c r="L13" s="27">
        <f t="shared" si="3"/>
        <v>0</v>
      </c>
      <c r="M13" s="27">
        <f t="shared" si="4"/>
        <v>0</v>
      </c>
      <c r="N13" s="24"/>
      <c r="O13" s="24"/>
      <c r="P13" s="25"/>
      <c r="Q13" s="26">
        <f t="shared" si="5"/>
        <v>0</v>
      </c>
      <c r="R13" s="27">
        <f t="shared" si="6"/>
        <v>0</v>
      </c>
      <c r="S13" s="30">
        <f t="shared" si="7"/>
        <v>0</v>
      </c>
      <c r="T13" s="31">
        <f t="shared" si="1"/>
        <v>0</v>
      </c>
      <c r="U13" s="32">
        <f>SUM(T12:T13)</f>
        <v>0</v>
      </c>
      <c r="V13" s="9"/>
    </row>
    <row r="14" spans="1:48" x14ac:dyDescent="0.3">
      <c r="A14" s="13" t="s">
        <v>30</v>
      </c>
      <c r="B14" s="22"/>
      <c r="C14" s="23"/>
      <c r="D14" s="24"/>
      <c r="E14" s="24"/>
      <c r="F14" s="25"/>
      <c r="G14" s="26">
        <f t="shared" si="2"/>
        <v>0</v>
      </c>
      <c r="H14" s="27">
        <f t="shared" si="0"/>
        <v>0</v>
      </c>
      <c r="I14" s="22"/>
      <c r="J14" s="28"/>
      <c r="K14" s="29"/>
      <c r="L14" s="27">
        <f t="shared" si="3"/>
        <v>0</v>
      </c>
      <c r="M14" s="27">
        <f t="shared" si="4"/>
        <v>0</v>
      </c>
      <c r="N14" s="24"/>
      <c r="O14" s="24"/>
      <c r="P14" s="25"/>
      <c r="Q14" s="26">
        <f t="shared" si="5"/>
        <v>0</v>
      </c>
      <c r="R14" s="27">
        <f t="shared" si="6"/>
        <v>0</v>
      </c>
      <c r="S14" s="30">
        <f t="shared" si="7"/>
        <v>0</v>
      </c>
      <c r="T14" s="31">
        <f t="shared" si="1"/>
        <v>0</v>
      </c>
      <c r="U14" s="32">
        <f>T14</f>
        <v>0</v>
      </c>
      <c r="V14" s="9"/>
    </row>
    <row r="15" spans="1:48" x14ac:dyDescent="0.3">
      <c r="A15" s="34" t="s">
        <v>31</v>
      </c>
      <c r="B15" s="35">
        <f>SUM(B7:B14)</f>
        <v>0</v>
      </c>
      <c r="C15" s="36">
        <f>SUM(C7:C14)</f>
        <v>0</v>
      </c>
      <c r="D15" s="35">
        <f>SUM(D7:D14)</f>
        <v>0</v>
      </c>
      <c r="E15" s="37"/>
      <c r="F15" s="38" t="s">
        <v>32</v>
      </c>
      <c r="G15" s="39" t="e">
        <f>H15/D15</f>
        <v>#DIV/0!</v>
      </c>
      <c r="H15" s="39">
        <f>SUM(H7:H14)</f>
        <v>0</v>
      </c>
      <c r="I15" s="40">
        <f>SUM(I7:I14)</f>
        <v>0</v>
      </c>
      <c r="J15" s="41"/>
      <c r="K15" s="41" t="s">
        <v>32</v>
      </c>
      <c r="L15" s="39" t="e">
        <f>M15/I15</f>
        <v>#DIV/0!</v>
      </c>
      <c r="M15" s="39">
        <f>SUM(M7:M14)</f>
        <v>0</v>
      </c>
      <c r="N15" s="35">
        <f>SUM(N7:N14)</f>
        <v>0</v>
      </c>
      <c r="O15" s="37"/>
      <c r="P15" s="38" t="s">
        <v>32</v>
      </c>
      <c r="Q15" s="38" t="e">
        <f>R15/N15</f>
        <v>#DIV/0!</v>
      </c>
      <c r="R15" s="39">
        <f>SUM(R7:R14)</f>
        <v>0</v>
      </c>
      <c r="S15" s="36">
        <f>SUM(S7:S14)</f>
        <v>0</v>
      </c>
      <c r="T15" s="35">
        <f>SUM(T7:T14)</f>
        <v>0</v>
      </c>
      <c r="U15" s="42">
        <f>SUM(U7:U14)</f>
        <v>0</v>
      </c>
      <c r="V15" s="9"/>
    </row>
    <row r="16" spans="1:48" x14ac:dyDescent="0.3">
      <c r="A16" s="2"/>
      <c r="B16" s="3"/>
      <c r="C16" s="2"/>
      <c r="D16" s="3"/>
      <c r="E16" s="3"/>
      <c r="F16" s="2"/>
      <c r="G16" s="2"/>
      <c r="H16" s="4"/>
      <c r="I16" s="4"/>
      <c r="J16" s="4"/>
      <c r="K16" s="4"/>
      <c r="L16" s="4"/>
      <c r="M16" s="4"/>
      <c r="N16" s="3"/>
      <c r="O16" s="3"/>
      <c r="P16" s="2"/>
      <c r="Q16" s="2"/>
      <c r="R16" s="4"/>
      <c r="S16" s="2"/>
      <c r="T16" s="3"/>
      <c r="U16" s="3"/>
      <c r="V16" s="9"/>
    </row>
    <row r="17" spans="1:48" x14ac:dyDescent="0.3">
      <c r="A17" s="43" t="s">
        <v>2</v>
      </c>
      <c r="B17" s="44"/>
      <c r="C17" s="45" t="s">
        <v>3</v>
      </c>
      <c r="D17" s="46"/>
      <c r="E17" s="63" t="s">
        <v>33</v>
      </c>
      <c r="F17" s="64"/>
      <c r="G17" s="64"/>
      <c r="H17" s="64"/>
      <c r="I17" s="64"/>
      <c r="J17" s="64"/>
      <c r="K17" s="64"/>
      <c r="L17" s="64"/>
      <c r="M17" s="64"/>
      <c r="N17" s="64"/>
      <c r="O17" s="64"/>
      <c r="P17" s="64"/>
      <c r="Q17" s="64"/>
      <c r="R17" s="64"/>
      <c r="S17" s="64"/>
      <c r="T17" s="64"/>
      <c r="U17" s="65"/>
      <c r="V17" s="9"/>
    </row>
    <row r="18" spans="1:48" x14ac:dyDescent="0.3">
      <c r="A18" s="13" t="s">
        <v>5</v>
      </c>
      <c r="B18" s="14"/>
      <c r="C18" s="15" t="s">
        <v>6</v>
      </c>
      <c r="D18" s="47"/>
      <c r="E18" s="66"/>
      <c r="F18" s="67"/>
      <c r="G18" s="67"/>
      <c r="H18" s="67"/>
      <c r="I18" s="67"/>
      <c r="J18" s="67"/>
      <c r="K18" s="67"/>
      <c r="L18" s="67"/>
      <c r="M18" s="67"/>
      <c r="N18" s="67"/>
      <c r="O18" s="67"/>
      <c r="P18" s="67"/>
      <c r="Q18" s="67"/>
      <c r="R18" s="67"/>
      <c r="S18" s="67"/>
      <c r="T18" s="67"/>
      <c r="U18" s="68"/>
      <c r="V18" s="9"/>
    </row>
    <row r="19" spans="1:48" s="12" customFormat="1" x14ac:dyDescent="0.3">
      <c r="A19" s="48"/>
      <c r="B19" s="19" t="s">
        <v>7</v>
      </c>
      <c r="C19" s="20" t="s">
        <v>8</v>
      </c>
      <c r="D19" s="19" t="s">
        <v>9</v>
      </c>
      <c r="E19" s="49" t="s">
        <v>10</v>
      </c>
      <c r="F19" s="50" t="s">
        <v>11</v>
      </c>
      <c r="G19" s="50" t="s">
        <v>12</v>
      </c>
      <c r="H19" s="50" t="s">
        <v>13</v>
      </c>
      <c r="I19" s="50" t="s">
        <v>14</v>
      </c>
      <c r="J19" s="50" t="s">
        <v>15</v>
      </c>
      <c r="K19" s="50" t="s">
        <v>11</v>
      </c>
      <c r="L19" s="50" t="s">
        <v>16</v>
      </c>
      <c r="M19" s="50" t="s">
        <v>17</v>
      </c>
      <c r="N19" s="49" t="s">
        <v>18</v>
      </c>
      <c r="O19" s="49" t="s">
        <v>10</v>
      </c>
      <c r="P19" s="50" t="s">
        <v>11</v>
      </c>
      <c r="Q19" s="50" t="s">
        <v>12</v>
      </c>
      <c r="R19" s="50" t="s">
        <v>19</v>
      </c>
      <c r="S19" s="50" t="s">
        <v>20</v>
      </c>
      <c r="T19" s="49" t="s">
        <v>21</v>
      </c>
      <c r="U19" s="51" t="s">
        <v>22</v>
      </c>
      <c r="V19" s="10"/>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row>
    <row r="20" spans="1:48" x14ac:dyDescent="0.3">
      <c r="A20" s="13" t="s">
        <v>23</v>
      </c>
      <c r="B20" s="31">
        <f t="shared" ref="B20:B27" si="8">U7</f>
        <v>0</v>
      </c>
      <c r="C20" s="23"/>
      <c r="D20" s="24"/>
      <c r="E20" s="24"/>
      <c r="F20" s="25"/>
      <c r="G20" s="26">
        <f>E20*F20</f>
        <v>0</v>
      </c>
      <c r="H20" s="27">
        <f t="shared" ref="H20:H27" si="9">D20*E20*F20</f>
        <v>0</v>
      </c>
      <c r="I20" s="22"/>
      <c r="J20" s="28"/>
      <c r="K20" s="29"/>
      <c r="L20" s="27">
        <f>J20*K20</f>
        <v>0</v>
      </c>
      <c r="M20" s="27">
        <f>L20*I20</f>
        <v>0</v>
      </c>
      <c r="N20" s="24"/>
      <c r="O20" s="24"/>
      <c r="P20" s="25"/>
      <c r="Q20" s="26">
        <f>O20*P20</f>
        <v>0</v>
      </c>
      <c r="R20" s="27">
        <f>N20*O20*P20</f>
        <v>0</v>
      </c>
      <c r="S20" s="30">
        <f>MAX(0,ROUND((B20+D20-N20)*$D$17,0))</f>
        <v>0</v>
      </c>
      <c r="T20" s="31">
        <f t="shared" ref="T20:T27" si="10">B20+C20+D20-N20-S20</f>
        <v>0</v>
      </c>
      <c r="U20" s="32">
        <f>SUM(T20:T21)</f>
        <v>0</v>
      </c>
      <c r="V20" s="9"/>
    </row>
    <row r="21" spans="1:48" x14ac:dyDescent="0.3">
      <c r="A21" s="13" t="s">
        <v>24</v>
      </c>
      <c r="B21" s="31">
        <f t="shared" si="8"/>
        <v>0</v>
      </c>
      <c r="C21" s="23"/>
      <c r="D21" s="24"/>
      <c r="E21" s="24"/>
      <c r="F21" s="25"/>
      <c r="G21" s="26">
        <f t="shared" ref="G21:G27" si="11">E21*F21</f>
        <v>0</v>
      </c>
      <c r="H21" s="27">
        <f t="shared" si="9"/>
        <v>0</v>
      </c>
      <c r="I21" s="22"/>
      <c r="J21" s="28"/>
      <c r="K21" s="29"/>
      <c r="L21" s="27">
        <f t="shared" ref="L21:L27" si="12">J21*K21</f>
        <v>0</v>
      </c>
      <c r="M21" s="27">
        <f t="shared" ref="M21:M27" si="13">L21*I21</f>
        <v>0</v>
      </c>
      <c r="N21" s="24"/>
      <c r="O21" s="24"/>
      <c r="P21" s="25"/>
      <c r="Q21" s="26">
        <f t="shared" ref="Q21:Q27" si="14">O21*P21</f>
        <v>0</v>
      </c>
      <c r="R21" s="27">
        <f t="shared" ref="R21:R27" si="15">N21*O21*P21</f>
        <v>0</v>
      </c>
      <c r="S21" s="30">
        <f t="shared" ref="S21:S27" si="16">MAX(0,ROUND((B21+D21-N21)*$D$17,0))</f>
        <v>0</v>
      </c>
      <c r="T21" s="31">
        <f t="shared" si="10"/>
        <v>0</v>
      </c>
      <c r="U21" s="32">
        <f>T22</f>
        <v>0</v>
      </c>
      <c r="V21" s="9"/>
    </row>
    <row r="22" spans="1:48" x14ac:dyDescent="0.3">
      <c r="A22" s="13" t="s">
        <v>25</v>
      </c>
      <c r="B22" s="31">
        <f t="shared" si="8"/>
        <v>0</v>
      </c>
      <c r="C22" s="23"/>
      <c r="D22" s="24"/>
      <c r="E22" s="24"/>
      <c r="F22" s="25"/>
      <c r="G22" s="26">
        <f t="shared" si="11"/>
        <v>0</v>
      </c>
      <c r="H22" s="27">
        <f t="shared" si="9"/>
        <v>0</v>
      </c>
      <c r="I22" s="22"/>
      <c r="J22" s="28"/>
      <c r="K22" s="29"/>
      <c r="L22" s="27">
        <f t="shared" si="12"/>
        <v>0</v>
      </c>
      <c r="M22" s="27">
        <f t="shared" si="13"/>
        <v>0</v>
      </c>
      <c r="N22" s="24"/>
      <c r="O22" s="24"/>
      <c r="P22" s="25"/>
      <c r="Q22" s="26">
        <f t="shared" si="14"/>
        <v>0</v>
      </c>
      <c r="R22" s="27">
        <f t="shared" si="15"/>
        <v>0</v>
      </c>
      <c r="S22" s="30">
        <f t="shared" si="16"/>
        <v>0</v>
      </c>
      <c r="T22" s="31">
        <f t="shared" si="10"/>
        <v>0</v>
      </c>
      <c r="U22" s="32">
        <f>T23</f>
        <v>0</v>
      </c>
      <c r="V22" s="9"/>
    </row>
    <row r="23" spans="1:48" x14ac:dyDescent="0.3">
      <c r="A23" s="13" t="s">
        <v>26</v>
      </c>
      <c r="B23" s="31">
        <f t="shared" si="8"/>
        <v>0</v>
      </c>
      <c r="C23" s="30">
        <f>((B20*B17)/2)+((B21*B18)/2)</f>
        <v>0</v>
      </c>
      <c r="D23" s="24"/>
      <c r="E23" s="24"/>
      <c r="F23" s="25"/>
      <c r="G23" s="26">
        <f t="shared" si="11"/>
        <v>0</v>
      </c>
      <c r="H23" s="27">
        <f t="shared" si="9"/>
        <v>0</v>
      </c>
      <c r="I23" s="22"/>
      <c r="J23" s="28"/>
      <c r="K23" s="29"/>
      <c r="L23" s="27">
        <f t="shared" si="12"/>
        <v>0</v>
      </c>
      <c r="M23" s="27">
        <f t="shared" si="13"/>
        <v>0</v>
      </c>
      <c r="N23" s="24"/>
      <c r="O23" s="24"/>
      <c r="P23" s="25"/>
      <c r="Q23" s="26">
        <f t="shared" si="14"/>
        <v>0</v>
      </c>
      <c r="R23" s="27">
        <f t="shared" si="15"/>
        <v>0</v>
      </c>
      <c r="S23" s="30">
        <f>MAX(0,ROUND((B23+C23+D23-N23)*$D$4,0))</f>
        <v>0</v>
      </c>
      <c r="T23" s="31">
        <f t="shared" si="10"/>
        <v>0</v>
      </c>
      <c r="U23" s="33">
        <v>0</v>
      </c>
      <c r="V23" s="9"/>
    </row>
    <row r="24" spans="1:48" x14ac:dyDescent="0.3">
      <c r="A24" s="13" t="s">
        <v>27</v>
      </c>
      <c r="B24" s="31">
        <f t="shared" si="8"/>
        <v>0</v>
      </c>
      <c r="C24" s="30">
        <f>((B20*B17)/2)+((B21*B18)/2)</f>
        <v>0</v>
      </c>
      <c r="D24" s="24"/>
      <c r="E24" s="24"/>
      <c r="F24" s="25"/>
      <c r="G24" s="26">
        <f t="shared" si="11"/>
        <v>0</v>
      </c>
      <c r="H24" s="27">
        <f t="shared" si="9"/>
        <v>0</v>
      </c>
      <c r="I24" s="22"/>
      <c r="J24" s="28"/>
      <c r="K24" s="29"/>
      <c r="L24" s="27">
        <f t="shared" si="12"/>
        <v>0</v>
      </c>
      <c r="M24" s="27">
        <f t="shared" si="13"/>
        <v>0</v>
      </c>
      <c r="N24" s="24"/>
      <c r="O24" s="24"/>
      <c r="P24" s="25"/>
      <c r="Q24" s="26">
        <f t="shared" si="14"/>
        <v>0</v>
      </c>
      <c r="R24" s="27">
        <f t="shared" si="15"/>
        <v>0</v>
      </c>
      <c r="S24" s="30">
        <f>MAX(0,ROUND((B24+C24+D24-N24)*$D$4,0))</f>
        <v>0</v>
      </c>
      <c r="T24" s="31">
        <f t="shared" si="10"/>
        <v>0</v>
      </c>
      <c r="U24" s="33">
        <v>0</v>
      </c>
      <c r="V24" s="9"/>
    </row>
    <row r="25" spans="1:48" x14ac:dyDescent="0.3">
      <c r="A25" s="13" t="s">
        <v>28</v>
      </c>
      <c r="B25" s="31">
        <f t="shared" si="8"/>
        <v>0</v>
      </c>
      <c r="C25" s="23"/>
      <c r="D25" s="24"/>
      <c r="E25" s="24"/>
      <c r="F25" s="25"/>
      <c r="G25" s="26">
        <f t="shared" si="11"/>
        <v>0</v>
      </c>
      <c r="H25" s="27">
        <f t="shared" si="9"/>
        <v>0</v>
      </c>
      <c r="I25" s="22"/>
      <c r="J25" s="28"/>
      <c r="K25" s="29"/>
      <c r="L25" s="27">
        <f t="shared" si="12"/>
        <v>0</v>
      </c>
      <c r="M25" s="27">
        <f t="shared" si="13"/>
        <v>0</v>
      </c>
      <c r="N25" s="24"/>
      <c r="O25" s="24"/>
      <c r="P25" s="25"/>
      <c r="Q25" s="26">
        <f t="shared" si="14"/>
        <v>0</v>
      </c>
      <c r="R25" s="27">
        <f t="shared" si="15"/>
        <v>0</v>
      </c>
      <c r="S25" s="30">
        <f t="shared" si="16"/>
        <v>0</v>
      </c>
      <c r="T25" s="31">
        <f t="shared" si="10"/>
        <v>0</v>
      </c>
      <c r="U25" s="32">
        <f>T24</f>
        <v>0</v>
      </c>
      <c r="V25" s="9"/>
    </row>
    <row r="26" spans="1:48" x14ac:dyDescent="0.3">
      <c r="A26" s="13" t="s">
        <v>29</v>
      </c>
      <c r="B26" s="31">
        <f t="shared" si="8"/>
        <v>0</v>
      </c>
      <c r="C26" s="23"/>
      <c r="D26" s="24"/>
      <c r="E26" s="24"/>
      <c r="F26" s="25"/>
      <c r="G26" s="26">
        <f t="shared" si="11"/>
        <v>0</v>
      </c>
      <c r="H26" s="27">
        <f t="shared" si="9"/>
        <v>0</v>
      </c>
      <c r="I26" s="22"/>
      <c r="J26" s="28"/>
      <c r="K26" s="29"/>
      <c r="L26" s="27">
        <f t="shared" si="12"/>
        <v>0</v>
      </c>
      <c r="M26" s="27">
        <f t="shared" si="13"/>
        <v>0</v>
      </c>
      <c r="N26" s="24"/>
      <c r="O26" s="24"/>
      <c r="P26" s="25"/>
      <c r="Q26" s="26">
        <f t="shared" si="14"/>
        <v>0</v>
      </c>
      <c r="R26" s="27">
        <f t="shared" si="15"/>
        <v>0</v>
      </c>
      <c r="S26" s="30">
        <f t="shared" si="16"/>
        <v>0</v>
      </c>
      <c r="T26" s="31">
        <f t="shared" si="10"/>
        <v>0</v>
      </c>
      <c r="U26" s="32">
        <f>SUM(T25:T26)</f>
        <v>0</v>
      </c>
      <c r="V26" s="9"/>
    </row>
    <row r="27" spans="1:48" x14ac:dyDescent="0.3">
      <c r="A27" s="13" t="s">
        <v>30</v>
      </c>
      <c r="B27" s="31">
        <f t="shared" si="8"/>
        <v>0</v>
      </c>
      <c r="C27" s="23"/>
      <c r="D27" s="24"/>
      <c r="E27" s="24"/>
      <c r="F27" s="25"/>
      <c r="G27" s="26">
        <f t="shared" si="11"/>
        <v>0</v>
      </c>
      <c r="H27" s="27">
        <f t="shared" si="9"/>
        <v>0</v>
      </c>
      <c r="I27" s="22"/>
      <c r="J27" s="28"/>
      <c r="K27" s="29"/>
      <c r="L27" s="27">
        <f t="shared" si="12"/>
        <v>0</v>
      </c>
      <c r="M27" s="27">
        <f t="shared" si="13"/>
        <v>0</v>
      </c>
      <c r="N27" s="24"/>
      <c r="O27" s="24"/>
      <c r="P27" s="25"/>
      <c r="Q27" s="26">
        <f t="shared" si="14"/>
        <v>0</v>
      </c>
      <c r="R27" s="27">
        <f t="shared" si="15"/>
        <v>0</v>
      </c>
      <c r="S27" s="30">
        <f t="shared" si="16"/>
        <v>0</v>
      </c>
      <c r="T27" s="31">
        <f t="shared" si="10"/>
        <v>0</v>
      </c>
      <c r="U27" s="32">
        <f>T27</f>
        <v>0</v>
      </c>
      <c r="V27" s="9"/>
    </row>
    <row r="28" spans="1:48" x14ac:dyDescent="0.3">
      <c r="A28" s="34" t="s">
        <v>31</v>
      </c>
      <c r="B28" s="35">
        <f>SUM(B20:B27)</f>
        <v>0</v>
      </c>
      <c r="C28" s="36">
        <f>SUM(C20:C27)</f>
        <v>0</v>
      </c>
      <c r="D28" s="35">
        <f>SUM(D20:D27)</f>
        <v>0</v>
      </c>
      <c r="E28" s="37"/>
      <c r="F28" s="38" t="s">
        <v>32</v>
      </c>
      <c r="G28" s="39" t="e">
        <f>H28/D28</f>
        <v>#DIV/0!</v>
      </c>
      <c r="H28" s="39">
        <f>SUM(H20:H27)</f>
        <v>0</v>
      </c>
      <c r="I28" s="40">
        <f>SUM(I20:I27)</f>
        <v>0</v>
      </c>
      <c r="J28" s="41"/>
      <c r="K28" s="41" t="s">
        <v>32</v>
      </c>
      <c r="L28" s="39" t="e">
        <f>M28/I28</f>
        <v>#DIV/0!</v>
      </c>
      <c r="M28" s="39">
        <f>SUM(M20:M27)</f>
        <v>0</v>
      </c>
      <c r="N28" s="35">
        <f>SUM(N20:N27)</f>
        <v>0</v>
      </c>
      <c r="O28" s="37"/>
      <c r="P28" s="38" t="s">
        <v>32</v>
      </c>
      <c r="Q28" s="38" t="e">
        <f>R28/N28</f>
        <v>#DIV/0!</v>
      </c>
      <c r="R28" s="39">
        <f>SUM(R20:R27)</f>
        <v>0</v>
      </c>
      <c r="S28" s="36">
        <f>SUM(S20:S27)</f>
        <v>0</v>
      </c>
      <c r="T28" s="35">
        <f>SUM(T20:T27)</f>
        <v>0</v>
      </c>
      <c r="U28" s="42">
        <f>SUM(U20:U27)</f>
        <v>0</v>
      </c>
      <c r="V28" s="9"/>
    </row>
    <row r="29" spans="1:48" x14ac:dyDescent="0.3">
      <c r="A29" s="5"/>
      <c r="B29" s="6"/>
      <c r="C29" s="5"/>
      <c r="D29" s="6"/>
      <c r="E29" s="6"/>
      <c r="F29" s="5"/>
      <c r="G29" s="5"/>
      <c r="H29" s="7"/>
      <c r="I29" s="7"/>
      <c r="J29" s="7"/>
      <c r="K29" s="7"/>
      <c r="L29" s="7"/>
      <c r="M29" s="7"/>
      <c r="N29" s="6"/>
      <c r="O29" s="6"/>
      <c r="P29" s="5"/>
      <c r="Q29" s="5"/>
      <c r="R29" s="7"/>
      <c r="S29" s="5"/>
      <c r="T29" s="6"/>
      <c r="U29" s="6"/>
      <c r="V29" s="9"/>
    </row>
    <row r="30" spans="1:48" x14ac:dyDescent="0.3">
      <c r="A30" s="43" t="s">
        <v>2</v>
      </c>
      <c r="B30" s="44"/>
      <c r="C30" s="45" t="s">
        <v>3</v>
      </c>
      <c r="D30" s="46"/>
      <c r="E30" s="63" t="s">
        <v>34</v>
      </c>
      <c r="F30" s="64"/>
      <c r="G30" s="64"/>
      <c r="H30" s="64"/>
      <c r="I30" s="64"/>
      <c r="J30" s="64"/>
      <c r="K30" s="64"/>
      <c r="L30" s="64"/>
      <c r="M30" s="64"/>
      <c r="N30" s="64"/>
      <c r="O30" s="64"/>
      <c r="P30" s="64"/>
      <c r="Q30" s="64"/>
      <c r="R30" s="64"/>
      <c r="S30" s="64"/>
      <c r="T30" s="64"/>
      <c r="U30" s="65"/>
      <c r="V30" s="9"/>
    </row>
    <row r="31" spans="1:48" x14ac:dyDescent="0.3">
      <c r="A31" s="13" t="s">
        <v>5</v>
      </c>
      <c r="B31" s="14"/>
      <c r="C31" s="15" t="s">
        <v>6</v>
      </c>
      <c r="D31" s="47"/>
      <c r="E31" s="66"/>
      <c r="F31" s="67"/>
      <c r="G31" s="67"/>
      <c r="H31" s="67"/>
      <c r="I31" s="67"/>
      <c r="J31" s="67"/>
      <c r="K31" s="67"/>
      <c r="L31" s="67"/>
      <c r="M31" s="67"/>
      <c r="N31" s="67"/>
      <c r="O31" s="67"/>
      <c r="P31" s="67"/>
      <c r="Q31" s="67"/>
      <c r="R31" s="67"/>
      <c r="S31" s="67"/>
      <c r="T31" s="67"/>
      <c r="U31" s="68"/>
      <c r="V31" s="9"/>
    </row>
    <row r="32" spans="1:48" s="12" customFormat="1" x14ac:dyDescent="0.3">
      <c r="A32" s="48"/>
      <c r="B32" s="19" t="s">
        <v>7</v>
      </c>
      <c r="C32" s="20" t="s">
        <v>8</v>
      </c>
      <c r="D32" s="19" t="s">
        <v>9</v>
      </c>
      <c r="E32" s="49" t="s">
        <v>10</v>
      </c>
      <c r="F32" s="50" t="s">
        <v>11</v>
      </c>
      <c r="G32" s="50" t="s">
        <v>12</v>
      </c>
      <c r="H32" s="50" t="s">
        <v>13</v>
      </c>
      <c r="I32" s="50" t="s">
        <v>14</v>
      </c>
      <c r="J32" s="50" t="s">
        <v>15</v>
      </c>
      <c r="K32" s="50" t="s">
        <v>11</v>
      </c>
      <c r="L32" s="50" t="s">
        <v>16</v>
      </c>
      <c r="M32" s="50" t="s">
        <v>17</v>
      </c>
      <c r="N32" s="49" t="s">
        <v>18</v>
      </c>
      <c r="O32" s="49" t="s">
        <v>10</v>
      </c>
      <c r="P32" s="50" t="s">
        <v>11</v>
      </c>
      <c r="Q32" s="50" t="s">
        <v>12</v>
      </c>
      <c r="R32" s="50" t="s">
        <v>19</v>
      </c>
      <c r="S32" s="50" t="s">
        <v>20</v>
      </c>
      <c r="T32" s="49" t="s">
        <v>21</v>
      </c>
      <c r="U32" s="51" t="s">
        <v>22</v>
      </c>
      <c r="V32" s="10"/>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row>
    <row r="33" spans="1:22" x14ac:dyDescent="0.3">
      <c r="A33" s="13" t="s">
        <v>23</v>
      </c>
      <c r="B33" s="31">
        <f t="shared" ref="B33:B40" si="17">U20</f>
        <v>0</v>
      </c>
      <c r="C33" s="23"/>
      <c r="D33" s="24"/>
      <c r="E33" s="24"/>
      <c r="F33" s="25"/>
      <c r="G33" s="26">
        <f>E33*F33</f>
        <v>0</v>
      </c>
      <c r="H33" s="27">
        <f t="shared" ref="H33:H40" si="18">D33*E33*F33</f>
        <v>0</v>
      </c>
      <c r="I33" s="22"/>
      <c r="J33" s="28"/>
      <c r="K33" s="29"/>
      <c r="L33" s="27">
        <f>J33*K33</f>
        <v>0</v>
      </c>
      <c r="M33" s="27">
        <f>L33*I33</f>
        <v>0</v>
      </c>
      <c r="N33" s="24"/>
      <c r="O33" s="24"/>
      <c r="P33" s="25"/>
      <c r="Q33" s="26">
        <f>O33*P33</f>
        <v>0</v>
      </c>
      <c r="R33" s="27">
        <f>N33*O33*P33</f>
        <v>0</v>
      </c>
      <c r="S33" s="30">
        <f>MAX(0,ROUND((B33+D33-N33)*$D$30,0))</f>
        <v>0</v>
      </c>
      <c r="T33" s="31">
        <f t="shared" ref="T33:T40" si="19">B33+C33+D33-N33-S33</f>
        <v>0</v>
      </c>
      <c r="U33" s="32">
        <f>SUM(T33:T34)</f>
        <v>0</v>
      </c>
      <c r="V33" s="9"/>
    </row>
    <row r="34" spans="1:22" x14ac:dyDescent="0.3">
      <c r="A34" s="13" t="s">
        <v>24</v>
      </c>
      <c r="B34" s="31">
        <f t="shared" si="17"/>
        <v>0</v>
      </c>
      <c r="C34" s="23"/>
      <c r="D34" s="24"/>
      <c r="E34" s="24"/>
      <c r="F34" s="25"/>
      <c r="G34" s="26">
        <f t="shared" ref="G34:G40" si="20">E34*F34</f>
        <v>0</v>
      </c>
      <c r="H34" s="27">
        <f t="shared" si="18"/>
        <v>0</v>
      </c>
      <c r="I34" s="22"/>
      <c r="J34" s="28"/>
      <c r="K34" s="29"/>
      <c r="L34" s="27">
        <f t="shared" ref="L34:L40" si="21">J34*K34</f>
        <v>0</v>
      </c>
      <c r="M34" s="27">
        <f t="shared" ref="M34:M40" si="22">L34*I34</f>
        <v>0</v>
      </c>
      <c r="N34" s="24"/>
      <c r="O34" s="24"/>
      <c r="P34" s="25"/>
      <c r="Q34" s="26">
        <f t="shared" ref="Q34:Q40" si="23">O34*P34</f>
        <v>0</v>
      </c>
      <c r="R34" s="27">
        <f t="shared" ref="R34:R40" si="24">N34*O34*P34</f>
        <v>0</v>
      </c>
      <c r="S34" s="30">
        <f t="shared" ref="S34:S40" si="25">MAX(0,ROUND((B34+D34-N34)*$D$30,0))</f>
        <v>0</v>
      </c>
      <c r="T34" s="31">
        <f t="shared" si="19"/>
        <v>0</v>
      </c>
      <c r="U34" s="32">
        <f>T35</f>
        <v>0</v>
      </c>
      <c r="V34" s="9"/>
    </row>
    <row r="35" spans="1:22" x14ac:dyDescent="0.3">
      <c r="A35" s="13" t="s">
        <v>25</v>
      </c>
      <c r="B35" s="31">
        <f t="shared" si="17"/>
        <v>0</v>
      </c>
      <c r="C35" s="23"/>
      <c r="D35" s="24"/>
      <c r="E35" s="24"/>
      <c r="F35" s="25"/>
      <c r="G35" s="26">
        <f t="shared" si="20"/>
        <v>0</v>
      </c>
      <c r="H35" s="27">
        <f t="shared" si="18"/>
        <v>0</v>
      </c>
      <c r="I35" s="22"/>
      <c r="J35" s="28"/>
      <c r="K35" s="29"/>
      <c r="L35" s="27">
        <f t="shared" si="21"/>
        <v>0</v>
      </c>
      <c r="M35" s="27">
        <f t="shared" si="22"/>
        <v>0</v>
      </c>
      <c r="N35" s="24"/>
      <c r="O35" s="24"/>
      <c r="P35" s="25"/>
      <c r="Q35" s="26">
        <f t="shared" si="23"/>
        <v>0</v>
      </c>
      <c r="R35" s="27">
        <f t="shared" si="24"/>
        <v>0</v>
      </c>
      <c r="S35" s="30">
        <f t="shared" si="25"/>
        <v>0</v>
      </c>
      <c r="T35" s="31">
        <f t="shared" si="19"/>
        <v>0</v>
      </c>
      <c r="U35" s="32">
        <f>T36</f>
        <v>0</v>
      </c>
      <c r="V35" s="9"/>
    </row>
    <row r="36" spans="1:22" x14ac:dyDescent="0.3">
      <c r="A36" s="13" t="s">
        <v>26</v>
      </c>
      <c r="B36" s="31">
        <f t="shared" si="17"/>
        <v>0</v>
      </c>
      <c r="C36" s="30">
        <f>((B33*B30)/2)+((B34*B31)/2)</f>
        <v>0</v>
      </c>
      <c r="D36" s="24"/>
      <c r="E36" s="24"/>
      <c r="F36" s="25"/>
      <c r="G36" s="26">
        <f t="shared" si="20"/>
        <v>0</v>
      </c>
      <c r="H36" s="27">
        <f t="shared" si="18"/>
        <v>0</v>
      </c>
      <c r="I36" s="22"/>
      <c r="J36" s="28"/>
      <c r="K36" s="29"/>
      <c r="L36" s="27">
        <f t="shared" si="21"/>
        <v>0</v>
      </c>
      <c r="M36" s="27">
        <f t="shared" si="22"/>
        <v>0</v>
      </c>
      <c r="N36" s="24"/>
      <c r="O36" s="24"/>
      <c r="P36" s="25"/>
      <c r="Q36" s="26">
        <f t="shared" si="23"/>
        <v>0</v>
      </c>
      <c r="R36" s="27">
        <f t="shared" si="24"/>
        <v>0</v>
      </c>
      <c r="S36" s="30">
        <f t="shared" ref="S36:S37" si="26">MAX(0,ROUND((B36+C36+D36-N36)*$D$4,0))</f>
        <v>0</v>
      </c>
      <c r="T36" s="31">
        <f t="shared" si="19"/>
        <v>0</v>
      </c>
      <c r="U36" s="33">
        <v>0</v>
      </c>
      <c r="V36" s="9"/>
    </row>
    <row r="37" spans="1:22" x14ac:dyDescent="0.3">
      <c r="A37" s="13" t="s">
        <v>27</v>
      </c>
      <c r="B37" s="31">
        <f t="shared" si="17"/>
        <v>0</v>
      </c>
      <c r="C37" s="30">
        <f>((B33*B30)/2)+((B34*B31)/2)</f>
        <v>0</v>
      </c>
      <c r="D37" s="24"/>
      <c r="E37" s="24"/>
      <c r="F37" s="25"/>
      <c r="G37" s="26">
        <f t="shared" si="20"/>
        <v>0</v>
      </c>
      <c r="H37" s="27">
        <f t="shared" si="18"/>
        <v>0</v>
      </c>
      <c r="I37" s="22"/>
      <c r="J37" s="28"/>
      <c r="K37" s="29"/>
      <c r="L37" s="27">
        <f t="shared" si="21"/>
        <v>0</v>
      </c>
      <c r="M37" s="27">
        <f t="shared" si="22"/>
        <v>0</v>
      </c>
      <c r="N37" s="24"/>
      <c r="O37" s="24"/>
      <c r="P37" s="25"/>
      <c r="Q37" s="26">
        <f t="shared" si="23"/>
        <v>0</v>
      </c>
      <c r="R37" s="27">
        <f t="shared" si="24"/>
        <v>0</v>
      </c>
      <c r="S37" s="30">
        <f t="shared" si="26"/>
        <v>0</v>
      </c>
      <c r="T37" s="31">
        <f t="shared" si="19"/>
        <v>0</v>
      </c>
      <c r="U37" s="33">
        <v>0</v>
      </c>
      <c r="V37" s="9"/>
    </row>
    <row r="38" spans="1:22" x14ac:dyDescent="0.3">
      <c r="A38" s="13" t="s">
        <v>28</v>
      </c>
      <c r="B38" s="31">
        <f t="shared" si="17"/>
        <v>0</v>
      </c>
      <c r="C38" s="23"/>
      <c r="D38" s="24"/>
      <c r="E38" s="24"/>
      <c r="F38" s="25"/>
      <c r="G38" s="26">
        <f t="shared" si="20"/>
        <v>0</v>
      </c>
      <c r="H38" s="27">
        <f t="shared" si="18"/>
        <v>0</v>
      </c>
      <c r="I38" s="22"/>
      <c r="J38" s="28"/>
      <c r="K38" s="29"/>
      <c r="L38" s="27">
        <f t="shared" si="21"/>
        <v>0</v>
      </c>
      <c r="M38" s="27">
        <f t="shared" si="22"/>
        <v>0</v>
      </c>
      <c r="N38" s="24"/>
      <c r="O38" s="24"/>
      <c r="P38" s="25"/>
      <c r="Q38" s="26">
        <f t="shared" si="23"/>
        <v>0</v>
      </c>
      <c r="R38" s="27">
        <f t="shared" si="24"/>
        <v>0</v>
      </c>
      <c r="S38" s="30">
        <f t="shared" si="25"/>
        <v>0</v>
      </c>
      <c r="T38" s="31">
        <f t="shared" si="19"/>
        <v>0</v>
      </c>
      <c r="U38" s="32">
        <f>T37</f>
        <v>0</v>
      </c>
      <c r="V38" s="9"/>
    </row>
    <row r="39" spans="1:22" x14ac:dyDescent="0.3">
      <c r="A39" s="13" t="s">
        <v>29</v>
      </c>
      <c r="B39" s="31">
        <f t="shared" si="17"/>
        <v>0</v>
      </c>
      <c r="C39" s="23"/>
      <c r="D39" s="24"/>
      <c r="E39" s="24"/>
      <c r="F39" s="25"/>
      <c r="G39" s="26">
        <f t="shared" si="20"/>
        <v>0</v>
      </c>
      <c r="H39" s="27">
        <f t="shared" si="18"/>
        <v>0</v>
      </c>
      <c r="I39" s="22"/>
      <c r="J39" s="28"/>
      <c r="K39" s="29"/>
      <c r="L39" s="27">
        <f t="shared" si="21"/>
        <v>0</v>
      </c>
      <c r="M39" s="27">
        <f t="shared" si="22"/>
        <v>0</v>
      </c>
      <c r="N39" s="24"/>
      <c r="O39" s="24"/>
      <c r="P39" s="25"/>
      <c r="Q39" s="26">
        <f t="shared" si="23"/>
        <v>0</v>
      </c>
      <c r="R39" s="27">
        <f t="shared" si="24"/>
        <v>0</v>
      </c>
      <c r="S39" s="30">
        <f t="shared" si="25"/>
        <v>0</v>
      </c>
      <c r="T39" s="31">
        <f t="shared" si="19"/>
        <v>0</v>
      </c>
      <c r="U39" s="32">
        <f>SUM(T38:T39)</f>
        <v>0</v>
      </c>
      <c r="V39" s="9"/>
    </row>
    <row r="40" spans="1:22" x14ac:dyDescent="0.3">
      <c r="A40" s="13" t="s">
        <v>30</v>
      </c>
      <c r="B40" s="31">
        <f t="shared" si="17"/>
        <v>0</v>
      </c>
      <c r="C40" s="23"/>
      <c r="D40" s="24"/>
      <c r="E40" s="24"/>
      <c r="F40" s="25"/>
      <c r="G40" s="26">
        <f t="shared" si="20"/>
        <v>0</v>
      </c>
      <c r="H40" s="27">
        <f t="shared" si="18"/>
        <v>0</v>
      </c>
      <c r="I40" s="22"/>
      <c r="J40" s="28"/>
      <c r="K40" s="29"/>
      <c r="L40" s="27">
        <f t="shared" si="21"/>
        <v>0</v>
      </c>
      <c r="M40" s="27">
        <f t="shared" si="22"/>
        <v>0</v>
      </c>
      <c r="N40" s="24"/>
      <c r="O40" s="24"/>
      <c r="P40" s="25"/>
      <c r="Q40" s="26">
        <f t="shared" si="23"/>
        <v>0</v>
      </c>
      <c r="R40" s="27">
        <f t="shared" si="24"/>
        <v>0</v>
      </c>
      <c r="S40" s="30">
        <f t="shared" si="25"/>
        <v>0</v>
      </c>
      <c r="T40" s="31">
        <f t="shared" si="19"/>
        <v>0</v>
      </c>
      <c r="U40" s="32">
        <f>T40</f>
        <v>0</v>
      </c>
      <c r="V40" s="9"/>
    </row>
    <row r="41" spans="1:22" x14ac:dyDescent="0.3">
      <c r="A41" s="34" t="s">
        <v>31</v>
      </c>
      <c r="B41" s="35">
        <f>SUM(B33:B40)</f>
        <v>0</v>
      </c>
      <c r="C41" s="36">
        <f>SUM(C33:C40)</f>
        <v>0</v>
      </c>
      <c r="D41" s="35">
        <f>SUM(D33:D40)</f>
        <v>0</v>
      </c>
      <c r="E41" s="37"/>
      <c r="F41" s="38" t="s">
        <v>32</v>
      </c>
      <c r="G41" s="39" t="e">
        <f>H41/D41</f>
        <v>#DIV/0!</v>
      </c>
      <c r="H41" s="39">
        <f>SUM(H33:H40)</f>
        <v>0</v>
      </c>
      <c r="I41" s="40">
        <f>SUM(I33:I40)</f>
        <v>0</v>
      </c>
      <c r="J41" s="41"/>
      <c r="K41" s="41" t="s">
        <v>32</v>
      </c>
      <c r="L41" s="39" t="e">
        <f>M41/I41</f>
        <v>#DIV/0!</v>
      </c>
      <c r="M41" s="39">
        <f>SUM(M33:M40)</f>
        <v>0</v>
      </c>
      <c r="N41" s="35">
        <f>SUM(N33:N40)</f>
        <v>0</v>
      </c>
      <c r="O41" s="37"/>
      <c r="P41" s="38" t="s">
        <v>32</v>
      </c>
      <c r="Q41" s="38" t="e">
        <f>R41/N41</f>
        <v>#DIV/0!</v>
      </c>
      <c r="R41" s="39">
        <f>SUM(R33:R40)</f>
        <v>0</v>
      </c>
      <c r="S41" s="36">
        <f>SUM(S33:S40)</f>
        <v>0</v>
      </c>
      <c r="T41" s="35">
        <f>SUM(T33:T40)</f>
        <v>0</v>
      </c>
      <c r="U41" s="42">
        <f>SUM(U33:U40)</f>
        <v>0</v>
      </c>
      <c r="V41" s="9"/>
    </row>
    <row r="42" spans="1:22" x14ac:dyDescent="0.3">
      <c r="A42" s="2"/>
      <c r="B42" s="2"/>
      <c r="C42" s="2"/>
      <c r="D42" s="2"/>
      <c r="E42" s="2"/>
      <c r="F42" s="2"/>
      <c r="G42" s="2"/>
      <c r="H42" s="2"/>
      <c r="I42" s="2"/>
      <c r="J42" s="2"/>
      <c r="K42" s="2"/>
      <c r="L42" s="2"/>
      <c r="M42" s="2"/>
      <c r="N42" s="2"/>
      <c r="O42" s="2"/>
      <c r="P42" s="2"/>
      <c r="Q42" s="2"/>
      <c r="R42" s="2"/>
      <c r="S42" s="2"/>
      <c r="T42" s="2"/>
      <c r="U42" s="2"/>
      <c r="V42" s="9"/>
    </row>
    <row r="43" spans="1:22" x14ac:dyDescent="0.3">
      <c r="A43" s="43" t="s">
        <v>2</v>
      </c>
      <c r="B43" s="44"/>
      <c r="C43" s="45" t="s">
        <v>3</v>
      </c>
      <c r="D43" s="46"/>
      <c r="E43" s="69" t="s">
        <v>35</v>
      </c>
      <c r="F43" s="70"/>
      <c r="G43" s="70"/>
      <c r="H43" s="70"/>
      <c r="I43" s="70"/>
      <c r="J43" s="70"/>
      <c r="K43" s="70"/>
      <c r="L43" s="70"/>
      <c r="M43" s="70"/>
      <c r="N43" s="70"/>
      <c r="O43" s="70"/>
      <c r="P43" s="70"/>
      <c r="Q43" s="70"/>
      <c r="R43" s="70"/>
      <c r="S43" s="70"/>
      <c r="T43" s="70"/>
      <c r="U43" s="71"/>
      <c r="V43" s="9"/>
    </row>
    <row r="44" spans="1:22" x14ac:dyDescent="0.3">
      <c r="A44" s="13" t="s">
        <v>5</v>
      </c>
      <c r="B44" s="14"/>
      <c r="C44" s="15" t="s">
        <v>6</v>
      </c>
      <c r="D44" s="52" t="s">
        <v>36</v>
      </c>
      <c r="E44" s="72"/>
      <c r="F44" s="73"/>
      <c r="G44" s="73"/>
      <c r="H44" s="73"/>
      <c r="I44" s="73"/>
      <c r="J44" s="73"/>
      <c r="K44" s="73"/>
      <c r="L44" s="73"/>
      <c r="M44" s="73"/>
      <c r="N44" s="73"/>
      <c r="O44" s="73"/>
      <c r="P44" s="73"/>
      <c r="Q44" s="73"/>
      <c r="R44" s="73"/>
      <c r="S44" s="73"/>
      <c r="T44" s="73"/>
      <c r="U44" s="74"/>
      <c r="V44" s="9"/>
    </row>
    <row r="45" spans="1:22" x14ac:dyDescent="0.3">
      <c r="A45" s="13"/>
      <c r="B45" s="53" t="s">
        <v>7</v>
      </c>
      <c r="C45" s="54" t="s">
        <v>8</v>
      </c>
      <c r="D45" s="53" t="s">
        <v>9</v>
      </c>
      <c r="E45" s="55" t="s">
        <v>10</v>
      </c>
      <c r="F45" s="56" t="s">
        <v>11</v>
      </c>
      <c r="G45" s="56" t="s">
        <v>12</v>
      </c>
      <c r="H45" s="56" t="s">
        <v>13</v>
      </c>
      <c r="I45" s="56" t="s">
        <v>14</v>
      </c>
      <c r="J45" s="56" t="s">
        <v>15</v>
      </c>
      <c r="K45" s="56" t="s">
        <v>11</v>
      </c>
      <c r="L45" s="56" t="s">
        <v>16</v>
      </c>
      <c r="M45" s="56" t="s">
        <v>17</v>
      </c>
      <c r="N45" s="55" t="s">
        <v>18</v>
      </c>
      <c r="O45" s="55" t="s">
        <v>10</v>
      </c>
      <c r="P45" s="56" t="s">
        <v>11</v>
      </c>
      <c r="Q45" s="56" t="s">
        <v>12</v>
      </c>
      <c r="R45" s="56" t="s">
        <v>19</v>
      </c>
      <c r="S45" s="56" t="s">
        <v>20</v>
      </c>
      <c r="T45" s="55" t="s">
        <v>21</v>
      </c>
      <c r="U45" s="57" t="s">
        <v>22</v>
      </c>
      <c r="V45" s="9"/>
    </row>
    <row r="46" spans="1:22" x14ac:dyDescent="0.3">
      <c r="A46" s="13" t="s">
        <v>23</v>
      </c>
      <c r="B46" s="22"/>
      <c r="C46" s="23"/>
      <c r="D46" s="24"/>
      <c r="E46" s="24"/>
      <c r="F46" s="25"/>
      <c r="G46" s="26">
        <f>E46*F46</f>
        <v>0</v>
      </c>
      <c r="H46" s="27">
        <f t="shared" ref="H46:H53" si="27">D46*E46*F46</f>
        <v>0</v>
      </c>
      <c r="I46" s="22"/>
      <c r="J46" s="28"/>
      <c r="K46" s="29"/>
      <c r="L46" s="27">
        <f>J46*K46</f>
        <v>0</v>
      </c>
      <c r="M46" s="27">
        <f>L46*I46</f>
        <v>0</v>
      </c>
      <c r="N46" s="24"/>
      <c r="O46" s="24"/>
      <c r="P46" s="25"/>
      <c r="Q46" s="26">
        <f>O46*P46</f>
        <v>0</v>
      </c>
      <c r="R46" s="27">
        <f>N46*O46*P46</f>
        <v>0</v>
      </c>
      <c r="S46" s="30">
        <f>MAX(0,ROUND((B46+D46-N46)*$D$43,0))</f>
        <v>0</v>
      </c>
      <c r="T46" s="31">
        <f t="shared" ref="T46:T53" si="28">B46+C46+D46-N46-S46</f>
        <v>0</v>
      </c>
      <c r="U46" s="32">
        <f>SUM(T46:T47)</f>
        <v>0</v>
      </c>
      <c r="V46" s="9"/>
    </row>
    <row r="47" spans="1:22" x14ac:dyDescent="0.3">
      <c r="A47" s="13" t="s">
        <v>24</v>
      </c>
      <c r="B47" s="22"/>
      <c r="C47" s="23"/>
      <c r="D47" s="24"/>
      <c r="E47" s="24"/>
      <c r="F47" s="25"/>
      <c r="G47" s="26">
        <f t="shared" ref="G47:G53" si="29">E47*F47</f>
        <v>0</v>
      </c>
      <c r="H47" s="27">
        <f t="shared" si="27"/>
        <v>0</v>
      </c>
      <c r="I47" s="22"/>
      <c r="J47" s="28"/>
      <c r="K47" s="29"/>
      <c r="L47" s="27">
        <f t="shared" ref="L47:L53" si="30">J47*K47</f>
        <v>0</v>
      </c>
      <c r="M47" s="27">
        <f t="shared" ref="M47:M53" si="31">L47*I47</f>
        <v>0</v>
      </c>
      <c r="N47" s="24"/>
      <c r="O47" s="24"/>
      <c r="P47" s="25"/>
      <c r="Q47" s="26">
        <f t="shared" ref="Q47:Q53" si="32">O47*P47</f>
        <v>0</v>
      </c>
      <c r="R47" s="27">
        <f t="shared" ref="R47:R53" si="33">N47*O47*P47</f>
        <v>0</v>
      </c>
      <c r="S47" s="30">
        <f t="shared" ref="S47:S53" si="34">MAX(0,ROUND((B47+D47-N47)*$D$43,0))</f>
        <v>0</v>
      </c>
      <c r="T47" s="31">
        <f t="shared" si="28"/>
        <v>0</v>
      </c>
      <c r="U47" s="32">
        <f>T48</f>
        <v>0</v>
      </c>
      <c r="V47" s="9"/>
    </row>
    <row r="48" spans="1:22" x14ac:dyDescent="0.3">
      <c r="A48" s="13" t="s">
        <v>25</v>
      </c>
      <c r="B48" s="22"/>
      <c r="C48" s="23"/>
      <c r="D48" s="24"/>
      <c r="E48" s="24"/>
      <c r="F48" s="25"/>
      <c r="G48" s="26">
        <f t="shared" si="29"/>
        <v>0</v>
      </c>
      <c r="H48" s="27">
        <f t="shared" si="27"/>
        <v>0</v>
      </c>
      <c r="I48" s="22"/>
      <c r="J48" s="28"/>
      <c r="K48" s="29"/>
      <c r="L48" s="27">
        <f t="shared" si="30"/>
        <v>0</v>
      </c>
      <c r="M48" s="27">
        <f t="shared" si="31"/>
        <v>0</v>
      </c>
      <c r="N48" s="24"/>
      <c r="O48" s="24"/>
      <c r="P48" s="25"/>
      <c r="Q48" s="26">
        <f t="shared" si="32"/>
        <v>0</v>
      </c>
      <c r="R48" s="27">
        <f t="shared" si="33"/>
        <v>0</v>
      </c>
      <c r="S48" s="30">
        <f t="shared" si="34"/>
        <v>0</v>
      </c>
      <c r="T48" s="31">
        <f t="shared" si="28"/>
        <v>0</v>
      </c>
      <c r="U48" s="32">
        <f>T49</f>
        <v>0</v>
      </c>
      <c r="V48" s="9"/>
    </row>
    <row r="49" spans="1:22" x14ac:dyDescent="0.3">
      <c r="A49" s="13" t="s">
        <v>26</v>
      </c>
      <c r="B49" s="22"/>
      <c r="C49" s="30">
        <f>((B46*B43)/2)+((B47*B44)/2)</f>
        <v>0</v>
      </c>
      <c r="D49" s="24"/>
      <c r="E49" s="24"/>
      <c r="F49" s="25"/>
      <c r="G49" s="26">
        <f t="shared" si="29"/>
        <v>0</v>
      </c>
      <c r="H49" s="27">
        <f t="shared" si="27"/>
        <v>0</v>
      </c>
      <c r="I49" s="22"/>
      <c r="J49" s="28"/>
      <c r="K49" s="29"/>
      <c r="L49" s="27">
        <f t="shared" si="30"/>
        <v>0</v>
      </c>
      <c r="M49" s="27">
        <f t="shared" si="31"/>
        <v>0</v>
      </c>
      <c r="N49" s="24"/>
      <c r="O49" s="24"/>
      <c r="P49" s="25"/>
      <c r="Q49" s="26">
        <f t="shared" si="32"/>
        <v>0</v>
      </c>
      <c r="R49" s="27">
        <f t="shared" si="33"/>
        <v>0</v>
      </c>
      <c r="S49" s="30">
        <f t="shared" ref="S49:S50" si="35">MAX(0,ROUND((B49+C49+D49-N49)*$D$4,0))</f>
        <v>0</v>
      </c>
      <c r="T49" s="31">
        <f t="shared" si="28"/>
        <v>0</v>
      </c>
      <c r="U49" s="33">
        <v>0</v>
      </c>
      <c r="V49" s="9"/>
    </row>
    <row r="50" spans="1:22" x14ac:dyDescent="0.3">
      <c r="A50" s="13" t="s">
        <v>27</v>
      </c>
      <c r="B50" s="22"/>
      <c r="C50" s="30">
        <f>((B46*B43)/2)+((B47*B44)/2)</f>
        <v>0</v>
      </c>
      <c r="D50" s="24"/>
      <c r="E50" s="24"/>
      <c r="F50" s="25"/>
      <c r="G50" s="26">
        <f t="shared" si="29"/>
        <v>0</v>
      </c>
      <c r="H50" s="27">
        <f t="shared" si="27"/>
        <v>0</v>
      </c>
      <c r="I50" s="22"/>
      <c r="J50" s="28"/>
      <c r="K50" s="29"/>
      <c r="L50" s="27">
        <f t="shared" si="30"/>
        <v>0</v>
      </c>
      <c r="M50" s="27">
        <f t="shared" si="31"/>
        <v>0</v>
      </c>
      <c r="N50" s="24"/>
      <c r="O50" s="24"/>
      <c r="P50" s="25"/>
      <c r="Q50" s="26">
        <f t="shared" si="32"/>
        <v>0</v>
      </c>
      <c r="R50" s="27">
        <f t="shared" si="33"/>
        <v>0</v>
      </c>
      <c r="S50" s="30">
        <f t="shared" si="35"/>
        <v>0</v>
      </c>
      <c r="T50" s="31">
        <f t="shared" si="28"/>
        <v>0</v>
      </c>
      <c r="U50" s="33">
        <v>0</v>
      </c>
      <c r="V50" s="9"/>
    </row>
    <row r="51" spans="1:22" x14ac:dyDescent="0.3">
      <c r="A51" s="13" t="s">
        <v>28</v>
      </c>
      <c r="B51" s="22"/>
      <c r="C51" s="23"/>
      <c r="D51" s="24"/>
      <c r="E51" s="24"/>
      <c r="F51" s="25"/>
      <c r="G51" s="26">
        <f t="shared" si="29"/>
        <v>0</v>
      </c>
      <c r="H51" s="27">
        <f t="shared" si="27"/>
        <v>0</v>
      </c>
      <c r="I51" s="22"/>
      <c r="J51" s="28"/>
      <c r="K51" s="29"/>
      <c r="L51" s="27">
        <f t="shared" si="30"/>
        <v>0</v>
      </c>
      <c r="M51" s="27">
        <f t="shared" si="31"/>
        <v>0</v>
      </c>
      <c r="N51" s="24"/>
      <c r="O51" s="24"/>
      <c r="P51" s="25"/>
      <c r="Q51" s="26">
        <f t="shared" si="32"/>
        <v>0</v>
      </c>
      <c r="R51" s="27">
        <f t="shared" si="33"/>
        <v>0</v>
      </c>
      <c r="S51" s="30">
        <f t="shared" si="34"/>
        <v>0</v>
      </c>
      <c r="T51" s="31">
        <f t="shared" si="28"/>
        <v>0</v>
      </c>
      <c r="U51" s="32">
        <f>T50</f>
        <v>0</v>
      </c>
      <c r="V51" s="9"/>
    </row>
    <row r="52" spans="1:22" x14ac:dyDescent="0.3">
      <c r="A52" s="13" t="s">
        <v>29</v>
      </c>
      <c r="B52" s="22"/>
      <c r="C52" s="23"/>
      <c r="D52" s="24"/>
      <c r="E52" s="24"/>
      <c r="F52" s="25"/>
      <c r="G52" s="26">
        <f t="shared" si="29"/>
        <v>0</v>
      </c>
      <c r="H52" s="27">
        <f t="shared" si="27"/>
        <v>0</v>
      </c>
      <c r="I52" s="22"/>
      <c r="J52" s="28"/>
      <c r="K52" s="29"/>
      <c r="L52" s="27">
        <f t="shared" si="30"/>
        <v>0</v>
      </c>
      <c r="M52" s="27">
        <f t="shared" si="31"/>
        <v>0</v>
      </c>
      <c r="N52" s="24"/>
      <c r="O52" s="24"/>
      <c r="P52" s="25"/>
      <c r="Q52" s="26">
        <f t="shared" si="32"/>
        <v>0</v>
      </c>
      <c r="R52" s="27">
        <f t="shared" si="33"/>
        <v>0</v>
      </c>
      <c r="S52" s="30">
        <f t="shared" si="34"/>
        <v>0</v>
      </c>
      <c r="T52" s="31">
        <f t="shared" si="28"/>
        <v>0</v>
      </c>
      <c r="U52" s="32">
        <f>SUM(T51:T52)</f>
        <v>0</v>
      </c>
      <c r="V52" s="9"/>
    </row>
    <row r="53" spans="1:22" x14ac:dyDescent="0.3">
      <c r="A53" s="13" t="s">
        <v>30</v>
      </c>
      <c r="B53" s="22"/>
      <c r="C53" s="23"/>
      <c r="D53" s="24"/>
      <c r="E53" s="24"/>
      <c r="F53" s="25"/>
      <c r="G53" s="26">
        <f t="shared" si="29"/>
        <v>0</v>
      </c>
      <c r="H53" s="27">
        <f t="shared" si="27"/>
        <v>0</v>
      </c>
      <c r="I53" s="22"/>
      <c r="J53" s="28"/>
      <c r="K53" s="29"/>
      <c r="L53" s="27">
        <f t="shared" si="30"/>
        <v>0</v>
      </c>
      <c r="M53" s="27">
        <f t="shared" si="31"/>
        <v>0</v>
      </c>
      <c r="N53" s="24"/>
      <c r="O53" s="24"/>
      <c r="P53" s="25"/>
      <c r="Q53" s="26">
        <f t="shared" si="32"/>
        <v>0</v>
      </c>
      <c r="R53" s="27">
        <f t="shared" si="33"/>
        <v>0</v>
      </c>
      <c r="S53" s="30">
        <f t="shared" si="34"/>
        <v>0</v>
      </c>
      <c r="T53" s="31">
        <f t="shared" si="28"/>
        <v>0</v>
      </c>
      <c r="U53" s="32">
        <f>T53</f>
        <v>0</v>
      </c>
      <c r="V53" s="9"/>
    </row>
    <row r="54" spans="1:22" x14ac:dyDescent="0.3">
      <c r="A54" s="34" t="s">
        <v>31</v>
      </c>
      <c r="B54" s="35">
        <f>SUM(B46:B53)</f>
        <v>0</v>
      </c>
      <c r="C54" s="36">
        <f>SUM(C46:C53)</f>
        <v>0</v>
      </c>
      <c r="D54" s="35">
        <f>SUM(D46:D53)</f>
        <v>0</v>
      </c>
      <c r="E54" s="37"/>
      <c r="F54" s="38" t="s">
        <v>32</v>
      </c>
      <c r="G54" s="39" t="e">
        <f>H54/D54</f>
        <v>#DIV/0!</v>
      </c>
      <c r="H54" s="39">
        <f>SUM(H46:H53)</f>
        <v>0</v>
      </c>
      <c r="I54" s="40">
        <f>SUM(I46:I53)</f>
        <v>0</v>
      </c>
      <c r="J54" s="41"/>
      <c r="K54" s="41" t="s">
        <v>32</v>
      </c>
      <c r="L54" s="39" t="e">
        <f>M54/I54</f>
        <v>#DIV/0!</v>
      </c>
      <c r="M54" s="39">
        <f>SUM(M46:M53)</f>
        <v>0</v>
      </c>
      <c r="N54" s="35">
        <f>SUM(N46:N53)</f>
        <v>0</v>
      </c>
      <c r="O54" s="37"/>
      <c r="P54" s="38" t="s">
        <v>32</v>
      </c>
      <c r="Q54" s="38" t="e">
        <f>R54/N54</f>
        <v>#DIV/0!</v>
      </c>
      <c r="R54" s="39">
        <f>SUM(R46:R53)</f>
        <v>0</v>
      </c>
      <c r="S54" s="36">
        <f>SUM(S46:S53)</f>
        <v>0</v>
      </c>
      <c r="T54" s="35">
        <f>SUM(T46:T53)</f>
        <v>0</v>
      </c>
      <c r="U54" s="42">
        <f>SUM(U46:U53)</f>
        <v>0</v>
      </c>
      <c r="V54" s="9"/>
    </row>
    <row r="55" spans="1:22" x14ac:dyDescent="0.3">
      <c r="A55" s="8"/>
      <c r="B55" s="8"/>
      <c r="C55" s="8"/>
      <c r="D55" s="8"/>
      <c r="E55" s="8"/>
      <c r="F55" s="8"/>
      <c r="G55" s="8"/>
      <c r="H55" s="8"/>
      <c r="I55" s="8"/>
      <c r="J55" s="8"/>
      <c r="K55" s="8"/>
      <c r="L55" s="8"/>
      <c r="M55" s="8"/>
      <c r="N55" s="8"/>
      <c r="O55" s="8"/>
      <c r="P55" s="8"/>
      <c r="Q55" s="8"/>
      <c r="R55" s="8"/>
      <c r="S55" s="8"/>
      <c r="T55" s="8"/>
      <c r="U55" s="8"/>
      <c r="V55" s="9"/>
    </row>
    <row r="56" spans="1:22" x14ac:dyDescent="0.3">
      <c r="A56" s="8"/>
      <c r="B56" s="8"/>
      <c r="C56" s="8"/>
      <c r="D56" s="8"/>
      <c r="E56" s="8"/>
      <c r="F56" s="8"/>
      <c r="G56" s="8"/>
      <c r="H56" s="8"/>
      <c r="I56" s="8"/>
      <c r="J56" s="8"/>
      <c r="K56" s="8"/>
      <c r="L56" s="8"/>
      <c r="M56" s="8"/>
      <c r="N56" s="8"/>
      <c r="O56" s="8"/>
      <c r="P56" s="8"/>
      <c r="Q56" s="8"/>
      <c r="R56" s="8"/>
      <c r="S56" s="8"/>
      <c r="T56" s="8"/>
      <c r="U56" s="8"/>
    </row>
    <row r="57" spans="1:22" x14ac:dyDescent="0.3">
      <c r="A57" s="58" t="s">
        <v>37</v>
      </c>
      <c r="B57" s="58"/>
      <c r="C57" s="59"/>
      <c r="D57" s="59"/>
      <c r="E57" s="59"/>
      <c r="F57" s="59"/>
      <c r="G57" s="59"/>
      <c r="H57" s="59"/>
      <c r="I57" s="60"/>
      <c r="J57" s="61"/>
      <c r="K57" s="61"/>
      <c r="L57" s="61"/>
      <c r="M57" s="61"/>
      <c r="N57" s="8"/>
      <c r="O57" s="8"/>
      <c r="P57" s="8"/>
      <c r="Q57" s="8"/>
      <c r="R57" s="8"/>
      <c r="S57" s="8"/>
      <c r="T57" s="8"/>
      <c r="U57" s="8"/>
      <c r="V57" s="8"/>
    </row>
    <row r="58" spans="1:22" ht="20.100000000000001" customHeight="1" x14ac:dyDescent="0.3">
      <c r="A58" s="62" t="s">
        <v>38</v>
      </c>
      <c r="B58" s="62"/>
      <c r="C58" s="62"/>
      <c r="D58" s="62"/>
      <c r="E58" s="62"/>
      <c r="F58" s="62"/>
      <c r="G58" s="62"/>
      <c r="H58" s="62"/>
      <c r="I58" s="62"/>
      <c r="J58" s="62"/>
      <c r="K58" s="62"/>
      <c r="L58" s="62"/>
      <c r="M58" s="62"/>
      <c r="N58" s="8"/>
      <c r="O58" s="8"/>
      <c r="P58" s="8"/>
      <c r="Q58" s="8"/>
      <c r="R58" s="8"/>
      <c r="S58" s="8"/>
      <c r="T58" s="8"/>
      <c r="U58" s="8"/>
      <c r="V58" s="8"/>
    </row>
    <row r="59" spans="1:22" ht="20.100000000000001" customHeight="1" x14ac:dyDescent="0.3">
      <c r="A59" s="62"/>
      <c r="B59" s="62"/>
      <c r="C59" s="62"/>
      <c r="D59" s="62"/>
      <c r="E59" s="62"/>
      <c r="F59" s="62"/>
      <c r="G59" s="62"/>
      <c r="H59" s="62"/>
      <c r="I59" s="62"/>
      <c r="J59" s="62"/>
      <c r="K59" s="62"/>
      <c r="L59" s="62"/>
      <c r="M59" s="62"/>
      <c r="N59" s="8"/>
      <c r="O59" s="8"/>
      <c r="P59" s="8"/>
      <c r="Q59" s="8"/>
      <c r="R59" s="8"/>
      <c r="S59" s="8"/>
      <c r="T59" s="8"/>
      <c r="U59" s="8"/>
      <c r="V59" s="8"/>
    </row>
  </sheetData>
  <sheetProtection formatColumns="0" formatRows="0"/>
  <protectedRanges>
    <protectedRange sqref="E4 E17 E30" name="Range1"/>
  </protectedRanges>
  <mergeCells count="8">
    <mergeCell ref="A58:M59"/>
    <mergeCell ref="E30:U31"/>
    <mergeCell ref="E43:U44"/>
    <mergeCell ref="A1:V1"/>
    <mergeCell ref="A2:V2"/>
    <mergeCell ref="A3:U3"/>
    <mergeCell ref="E4:U5"/>
    <mergeCell ref="E17:U18"/>
  </mergeCells>
  <conditionalFormatting sqref="B4:U54">
    <cfRule type="cellIs" dxfId="0" priority="1" operator="lessThan">
      <formula>0</formula>
    </cfRule>
  </conditionalFormatting>
  <dataValidations count="1">
    <dataValidation type="custom" showInputMessage="1" showErrorMessage="1" sqref="D5 G7:H14 L7:M14 C10:C11 Q33:R41 B15:D15 G15:I15 L15:N15 D18 G20:H27 L20:M27 C23:C24 L54:N54 B20:B27 B28:D28 G28:I28 L28:N28 D31 G33:H40 L33:M40 Q46:R54 C36:C37 B33:B40 B41:D41 G41:I41 L41:N41 G46:H53 L46:M53 T46:T54 C49:C50 T20:T28 B54:D54 G54:I54 T33:T41 Q20:R28 Q7:R15 S54 S15 S28 S41 T7:T15" xr:uid="{E7402BBE-7576-4600-BB2D-84427927E28C}">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F44470541CCB4E8AF2DA5D09EB9400" ma:contentTypeVersion="15" ma:contentTypeDescription="Create a new document." ma:contentTypeScope="" ma:versionID="4f08447915221fafb66e3f4c36b218bb">
  <xsd:schema xmlns:xsd="http://www.w3.org/2001/XMLSchema" xmlns:xs="http://www.w3.org/2001/XMLSchema" xmlns:p="http://schemas.microsoft.com/office/2006/metadata/properties" xmlns:ns2="989b7d6b-f6e8-47ea-98dd-985a81362d6f" xmlns:ns3="b6b8a099-b4e0-4c7b-8151-12960e96cb92" targetNamespace="http://schemas.microsoft.com/office/2006/metadata/properties" ma:root="true" ma:fieldsID="4196967e22c65d92e17b935281d2be2b" ns2:_="" ns3:_="">
    <xsd:import namespace="989b7d6b-f6e8-47ea-98dd-985a81362d6f"/>
    <xsd:import namespace="b6b8a099-b4e0-4c7b-8151-12960e96cb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b7d6b-f6e8-47ea-98dd-985a8136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97e618-3b26-4cd8-99d2-0b7263a8cd5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description="For assistance in locating specific files refer to this notes section "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8a099-b4e0-4c7b-8151-12960e96cb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85fe05a-a6c4-4f5c-8064-50a9c43ec03c}" ma:internalName="TaxCatchAll" ma:showField="CatchAllData" ma:web="b6b8a099-b4e0-4c7b-8151-12960e96cb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89b7d6b-f6e8-47ea-98dd-985a81362d6f">
      <Terms xmlns="http://schemas.microsoft.com/office/infopath/2007/PartnerControls"/>
    </lcf76f155ced4ddcb4097134ff3c332f>
    <Notes xmlns="989b7d6b-f6e8-47ea-98dd-985a81362d6f" xsi:nil="true"/>
    <TaxCatchAll xmlns="b6b8a099-b4e0-4c7b-8151-12960e96cb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631D9-FFCF-4754-A2C9-ACB175975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b7d6b-f6e8-47ea-98dd-985a81362d6f"/>
    <ds:schemaRef ds:uri="b6b8a099-b4e0-4c7b-8151-12960e96c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DA1BF2-E680-4CCE-82BE-A291C99202D4}">
  <ds:schemaRefs>
    <ds:schemaRef ds:uri="http://schemas.microsoft.com/office/2006/metadata/properties"/>
    <ds:schemaRef ds:uri="http://schemas.microsoft.com/office/infopath/2007/PartnerControls"/>
    <ds:schemaRef ds:uri="989b7d6b-f6e8-47ea-98dd-985a81362d6f"/>
    <ds:schemaRef ds:uri="b6b8a099-b4e0-4c7b-8151-12960e96cb92"/>
  </ds:schemaRefs>
</ds:datastoreItem>
</file>

<file path=customXml/itemProps3.xml><?xml version="1.0" encoding="utf-8"?>
<ds:datastoreItem xmlns:ds="http://schemas.openxmlformats.org/officeDocument/2006/customXml" ds:itemID="{940642BC-A92D-4BF5-AC05-193566E365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Sheep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Vern Ezzy</dc:creator>
  <cp:keywords/>
  <dc:description/>
  <cp:lastModifiedBy>Emma Ellison</cp:lastModifiedBy>
  <cp:revision/>
  <dcterms:created xsi:type="dcterms:W3CDTF">2022-11-14T04:22:31Z</dcterms:created>
  <dcterms:modified xsi:type="dcterms:W3CDTF">2026-03-17T05:54:18Z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2022-11-14T04:22:59Z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e64b0b14-2070-4955-b4ea-b616ef484ea5</vt:lpwstr>
  </property>
  <property fmtid="{D5CDD505-2E9C-101B-9397-08002B2CF9AE}" pid="8" name="MSIP_Label_fae5e930-3689-407f-94bb-aa72b0464462_ContentBits">
    <vt:lpwstr>0</vt:lpwstr>
  </property>
  <property fmtid="{D5CDD505-2E9C-101B-9397-08002B2CF9AE}" pid="9" name="ContentTypeId">
    <vt:lpwstr>0x010100A5F44470541CCB4E8AF2DA5D09EB9400</vt:lpwstr>
  </property>
  <property fmtid="{D5CDD505-2E9C-101B-9397-08002B2CF9AE}" pid="10" name="MediaServiceImageTags">
    <vt:lpwstr/>
  </property>
</Properties>
</file>